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28 - 2019 Suministro de Oxigenoterapia domiciliaria - Complemento\07 - Consolidado de Precios Vigentes\"/>
    </mc:Choice>
  </mc:AlternateContent>
  <xr:revisionPtr revIDLastSave="0" documentId="13_ncr:1_{6F378906-26F0-4B05-AE29-A3A1702B3EC6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Y17" i="2"/>
  <c r="U12" i="2"/>
  <c r="AE12" i="2" s="1"/>
  <c r="AA19" i="2"/>
  <c r="AA15" i="2"/>
  <c r="X8" i="2"/>
  <c r="Y8" i="2"/>
  <c r="AA9" i="2"/>
  <c r="U17" i="2" l="1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<sst xmlns="http://schemas.openxmlformats.org/spreadsheetml/2006/main" count="282" uniqueCount="67">
  <si>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</si>
  <si>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</si>
  <si>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</si>
  <si>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</si>
  <si>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</si>
  <si>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</si>
  <si>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</si>
  <si>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</si>
  <si>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</si>
  <si>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</si>
  <si>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</si>
  <si>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</si>
  <si>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</si>
  <si>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</si>
  <si>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</si>
  <si>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</si>
  <si>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</si>
  <si>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</si>
  <si>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</si>
  <si>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</si>
  <si>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</si>
  <si>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</si>
  <si>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</si>
  <si>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</si>
  <si>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</si>
  <si>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</si>
  <si>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</si>
  <si>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</si>
  <si>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</si>
  <si>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</si>
  <si>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</si>
  <si>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</si>
  <si>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</si>
  <si>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</si>
  <si>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</si>
  <si>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</si>
  <si>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</si>
  <si>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</si>
  <si>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</si>
  <si>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</si>
  <si>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</si>
  <si>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</si>
  <si>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</si>
  <si>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</si>
  <si>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</si>
  <si>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</si>
  <si>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</si>
  <si>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</si>
  <si>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</si>
  <si>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</si>
  <si>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</si>
  <si>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</si>
  <si>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</si>
  <si>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</si>
  <si>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</si>
  <si>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</si>
  <si>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</si>
  <si>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</si>
  <si>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</si>
  <si>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</si>
  <si>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</si>
  <si>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</si>
  <si>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 xml:space="preserve"> "Consolidado de Adjudicaciones con Precios Vigentes al 1º de Julio de 2020 "</t>
  </si>
  <si>
    <t>Costo del m3 de oxigeno (con tasas e impuestos) atualizado al  1º de Julio de 2020 (coef. 8,30%)</t>
  </si>
  <si>
    <t>Costo del balón (con tasas e impuestos) atualizado al  1º de Julio de 2020 (coef. 8,30%)</t>
  </si>
  <si>
    <t>Costo del servicio según la  Unidad de Compra (sin impuestos) sin incluir los costos del Balón para los ítems 1 y 2 atualizado al  1º de Julio de 2020 (coef. 8,30%)</t>
  </si>
  <si>
    <t>Costo del Servicio según la Unidad de Compra 
(con impuestos) atualizado al  1º de Julio de 2020 (coef. 8,30%)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</si>
</sst>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  <numFmt numFmtId="176" formatCode="_-* #,##0.00\ _€_-;\-* #,##0.00\ _€_-;_-* &quot;-&quot;??\ _€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17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76" fontId="11" fillId="0" borderId="1" xfId="7" applyFont="1" applyBorder="1"/>
    <xf numFmtId="0" fontId="15" fillId="0" borderId="0" xfId="2" applyFont="1"/>
  </cellXfs>
  <cellStyles count="10">
    <cellStyle name="Millares" xfId="1" builtinId="3"/>
    <cellStyle name="Millares 2" xfId="3" xr:uid="{00000000-0005-0000-0000-000001000000}"/>
    <cellStyle name="Millares 2 2" xfId="8" xr:uid="{00000000-0005-0000-0000-000001000000}"/>
    <cellStyle name="Millares 3" xfId="7" xr:uid="{00000000-0005-0000-0000-000034000000}"/>
    <cellStyle name="Normal" xfId="0" builtinId="0"/>
    <cellStyle name="Normal 13" xfId="5" xr:uid="{00000000-0005-0000-0000-000003000000}"/>
    <cellStyle name="Normal 2" xfId="2" xr:uid="{00000000-0005-0000-0000-000004000000}"/>
    <cellStyle name="Normal 2 2 2" xfId="6" xr:uid="{00000000-0005-0000-0000-000005000000}"/>
    <cellStyle name="Porcentaje 2" xfId="4" xr:uid="{00000000-0005-0000-0000-000006000000}"/>
    <cellStyle name="Porcentaje 2 2" xfId="9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CA\Sector%20Economico\Insumos%20M&#233;dicos\Llamados%202013\04%20-%202013%20Suministro%20de%20reactivos%20y%20productos%20de%20Hemoterapia\Adjudicaci&#243;n\Pre-adjudicaci&#243;n\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tor%20Economico\Insumos%20M&#233;dicos\Llamados%202016\01%20-%202016%20Suministro%20de%20Material%20de%20Odontolog&#237;a\05%20-%20Modificaciones%20a%20la%20Adjudicaci&#243;n\Exp.%201279%2016%20Anexo%2010\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30"/>
  <sheetViews>
    <sheetView tabSelected="1"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1" t="s">
        <v>47</v>
      </c>
      <c r="B4" s="52"/>
      <c r="C4" s="52"/>
      <c r="D4" s="52"/>
      <c r="E4" s="52"/>
      <c r="F4" s="52"/>
      <c r="G4" s="52"/>
      <c r="H4" s="53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4" t="s">
        <v>48</v>
      </c>
      <c r="B6" s="55"/>
      <c r="C6" s="55"/>
      <c r="D6" s="55"/>
      <c r="E6" s="55"/>
      <c r="F6" s="55"/>
      <c r="G6" s="55"/>
      <c r="H6" s="56"/>
    </row>
    <row r="7" spans="1:8" ht="15.75" thickBot="1">
      <c r="A7" s="57"/>
      <c r="B7" s="58"/>
      <c r="C7" s="58"/>
      <c r="D7" s="58"/>
      <c r="E7" s="58"/>
      <c r="F7" s="58"/>
      <c r="G7" s="58"/>
      <c r="H7" s="59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0" t="s">
        <v>49</v>
      </c>
      <c r="B9" s="61"/>
      <c r="C9" s="61"/>
      <c r="D9" s="61"/>
      <c r="E9" s="61"/>
      <c r="F9" s="61"/>
      <c r="G9" s="61"/>
      <c r="H9" s="62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3" t="s">
        <v>50</v>
      </c>
      <c r="B11" s="64"/>
      <c r="C11" s="64"/>
      <c r="D11" s="64"/>
      <c r="E11" s="64"/>
      <c r="F11" s="64"/>
      <c r="G11" s="64"/>
      <c r="H11" s="65"/>
    </row>
    <row r="12" spans="1:8" ht="15" customHeight="1">
      <c r="A12" s="66" t="s">
        <v>51</v>
      </c>
      <c r="B12" s="49"/>
      <c r="C12" s="49"/>
      <c r="D12" s="49"/>
      <c r="E12" s="49"/>
      <c r="F12" s="49"/>
      <c r="G12" s="49"/>
      <c r="H12" s="50"/>
    </row>
    <row r="13" spans="1:8" ht="23.25" customHeight="1">
      <c r="A13" s="66"/>
      <c r="B13" s="49"/>
      <c r="C13" s="49"/>
      <c r="D13" s="49"/>
      <c r="E13" s="49"/>
      <c r="F13" s="49"/>
      <c r="G13" s="49"/>
      <c r="H13" s="50"/>
    </row>
    <row r="14" spans="1:8" ht="57" customHeight="1">
      <c r="A14" s="66" t="s">
        <v>52</v>
      </c>
      <c r="B14" s="49"/>
      <c r="C14" s="49"/>
      <c r="D14" s="49"/>
      <c r="E14" s="49"/>
      <c r="F14" s="49"/>
      <c r="G14" s="49"/>
      <c r="H14" s="50"/>
    </row>
    <row r="15" spans="1:8" ht="33.75" customHeight="1">
      <c r="A15" s="66"/>
      <c r="B15" s="49"/>
      <c r="C15" s="49"/>
      <c r="D15" s="49"/>
      <c r="E15" s="49"/>
      <c r="F15" s="49"/>
      <c r="G15" s="49"/>
      <c r="H15" s="50"/>
    </row>
    <row r="16" spans="1:8" ht="44.25" customHeight="1">
      <c r="A16" s="66"/>
      <c r="B16" s="49"/>
      <c r="C16" s="49"/>
      <c r="D16" s="49"/>
      <c r="E16" s="49"/>
      <c r="F16" s="49"/>
      <c r="G16" s="49"/>
      <c r="H16" s="50"/>
    </row>
    <row r="17" spans="1:8" ht="39.75" customHeight="1">
      <c r="A17" s="66"/>
      <c r="B17" s="49"/>
      <c r="C17" s="49"/>
      <c r="D17" s="49"/>
      <c r="E17" s="49"/>
      <c r="F17" s="49"/>
      <c r="G17" s="49"/>
      <c r="H17" s="50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3" t="s">
        <v>54</v>
      </c>
      <c r="B20" s="44"/>
      <c r="C20" s="44"/>
      <c r="D20" s="44"/>
      <c r="E20" s="44"/>
      <c r="F20" s="44"/>
      <c r="G20" s="44"/>
      <c r="H20" s="45"/>
    </row>
    <row r="21" spans="1:8" ht="13.5" customHeight="1">
      <c r="A21" s="43"/>
      <c r="B21" s="44"/>
      <c r="C21" s="44"/>
      <c r="D21" s="44"/>
      <c r="E21" s="44"/>
      <c r="F21" s="44"/>
      <c r="G21" s="44"/>
      <c r="H21" s="45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46" t="s">
        <v>55</v>
      </c>
      <c r="B23" s="47"/>
      <c r="C23" s="47"/>
      <c r="D23" s="47"/>
      <c r="E23" s="47"/>
      <c r="F23" s="47"/>
      <c r="G23" s="47"/>
      <c r="H23" s="48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46" t="s">
        <v>57</v>
      </c>
      <c r="B26" s="47"/>
      <c r="C26" s="47"/>
      <c r="D26" s="47"/>
      <c r="E26" s="49" t="s">
        <v>58</v>
      </c>
      <c r="F26" s="49"/>
      <c r="G26" s="49"/>
      <c r="H26" s="50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202"/>
  <sheetViews>
    <sheetView showGridLines="0" topLeftCell="A3" zoomScale="70" zoomScaleNormal="70" workbookViewId="0">
      <selection activeCell="J7" sqref="J7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4.57031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31" ht="24.95" customHeight="1">
      <c r="A3" s="67" t="s">
        <v>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</row>
    <row r="4" spans="1:31" ht="24.95" customHeight="1">
      <c r="A4" s="71" t="s">
        <v>62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31" ht="24.95" customHeight="1"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74">
        <v>8.3019999999999997E-2</v>
      </c>
      <c r="AC5" s="74">
        <v>8.3019999999999997E-2</v>
      </c>
      <c r="AD5" s="74">
        <v>8.3019999999999997E-2</v>
      </c>
      <c r="AE5" s="74">
        <v>8.3019999999999997E-2</v>
      </c>
    </row>
    <row r="6" spans="1:31" ht="127.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72" t="s">
        <v>63</v>
      </c>
      <c r="AC6" s="72" t="s">
        <v>64</v>
      </c>
      <c r="AD6" s="72" t="s">
        <v>65</v>
      </c>
      <c r="AE6" s="72" t="s">
        <v>66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73">
        <f>+P7*(1+$AB$5)</f>
        <v>115.69428297240002</v>
      </c>
      <c r="AC7" s="73">
        <f>+R7*(1+$AC$5)</f>
        <v>1156.9428297240001</v>
      </c>
      <c r="AD7" s="73">
        <f>+S7*(1+$AD$5)</f>
        <v>4145.2157292000002</v>
      </c>
      <c r="AE7" s="73">
        <f>+U7*(1+$AE$5)</f>
        <v>5716.6801318440002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73">
        <f t="shared" ref="AB8:AB21" si="2">+P8*(1+$AB$5)</f>
        <v>115.69428297240002</v>
      </c>
      <c r="AC8" s="73">
        <f t="shared" ref="AC8:AC21" si="3">+R8*(1+$AC$5)</f>
        <v>78.672112421232015</v>
      </c>
      <c r="AD8" s="73">
        <f t="shared" ref="AD8:AD21" si="4">+S8*(1+$AD$5)</f>
        <v>4145.2157292000002</v>
      </c>
      <c r="AE8" s="73">
        <f t="shared" ref="AE8:AE21" si="5">+U8*(1+$AE$5)</f>
        <v>4638.4094145412328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45</v>
      </c>
      <c r="H9" s="7" t="s">
        <v>26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73">
        <v>0</v>
      </c>
      <c r="AC9" s="73">
        <v>0</v>
      </c>
      <c r="AD9" s="73">
        <f t="shared" si="4"/>
        <v>14472.0821842</v>
      </c>
      <c r="AE9" s="73">
        <f t="shared" si="5"/>
        <v>15919.290402620001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45</v>
      </c>
      <c r="H10" s="7" t="s">
        <v>26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73">
        <v>0</v>
      </c>
      <c r="AC10" s="73">
        <v>0</v>
      </c>
      <c r="AD10" s="73">
        <f t="shared" si="4"/>
        <v>46241.434185000006</v>
      </c>
      <c r="AE10" s="73">
        <f t="shared" si="5"/>
        <v>50865.577603500009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73">
        <v>0</v>
      </c>
      <c r="AC11" s="73">
        <v>0</v>
      </c>
      <c r="AD11" s="73">
        <f t="shared" si="4"/>
        <v>10083.869257599999</v>
      </c>
      <c r="AE11" s="73">
        <f t="shared" si="5"/>
        <v>11092.256183360001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73">
        <f t="shared" si="2"/>
        <v>115.69428297240002</v>
      </c>
      <c r="AC12" s="73">
        <f t="shared" si="3"/>
        <v>1156.9428297240001</v>
      </c>
      <c r="AD12" s="73">
        <f t="shared" si="4"/>
        <v>4144.6850494</v>
      </c>
      <c r="AE12" s="73">
        <f t="shared" si="5"/>
        <v>5716.0963840640006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73">
        <f t="shared" si="2"/>
        <v>115.69428297240002</v>
      </c>
      <c r="AC13" s="73">
        <f t="shared" si="3"/>
        <v>78.672112421232015</v>
      </c>
      <c r="AD13" s="73">
        <f t="shared" si="4"/>
        <v>4144.6850494</v>
      </c>
      <c r="AE13" s="73">
        <f t="shared" si="5"/>
        <v>4637.8256667612332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45</v>
      </c>
      <c r="H14" s="7" t="s">
        <v>26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73">
        <v>0</v>
      </c>
      <c r="AC14" s="73">
        <v>0</v>
      </c>
      <c r="AD14" s="73">
        <f t="shared" si="4"/>
        <v>13669.607685000001</v>
      </c>
      <c r="AE14" s="73">
        <f t="shared" si="5"/>
        <v>15036.568453500002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45</v>
      </c>
      <c r="H15" s="7" t="s">
        <v>26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73">
        <v>0</v>
      </c>
      <c r="AC15" s="73">
        <v>0</v>
      </c>
      <c r="AD15" s="73">
        <f t="shared" si="4"/>
        <v>35622.477236000006</v>
      </c>
      <c r="AE15" s="73">
        <f t="shared" si="5"/>
        <v>39184.724959600004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73">
        <v>0</v>
      </c>
      <c r="AC16" s="73">
        <v>0</v>
      </c>
      <c r="AD16" s="73">
        <f t="shared" si="4"/>
        <v>7888.7393404000013</v>
      </c>
      <c r="AE16" s="73">
        <f t="shared" si="5"/>
        <v>8677.613274440002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73">
        <f t="shared" si="2"/>
        <v>115.69428297240002</v>
      </c>
      <c r="AC17" s="73">
        <f t="shared" si="3"/>
        <v>1156.9428297240001</v>
      </c>
      <c r="AD17" s="73">
        <f t="shared" si="4"/>
        <v>3781.6350850000003</v>
      </c>
      <c r="AE17" s="73">
        <f t="shared" si="5"/>
        <v>5316.7414232240008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73">
        <f t="shared" si="2"/>
        <v>115.69428297240002</v>
      </c>
      <c r="AC18" s="73">
        <f t="shared" si="3"/>
        <v>78.672112421232015</v>
      </c>
      <c r="AD18" s="73">
        <f t="shared" si="4"/>
        <v>3781.6350850000003</v>
      </c>
      <c r="AE18" s="73">
        <f t="shared" si="5"/>
        <v>4238.4707059212324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45</v>
      </c>
      <c r="H19" s="7" t="s">
        <v>26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73">
        <v>0</v>
      </c>
      <c r="AC19" s="73">
        <v>0</v>
      </c>
      <c r="AD19" s="73">
        <f t="shared" si="4"/>
        <v>13669.607685000001</v>
      </c>
      <c r="AE19" s="73">
        <f t="shared" si="5"/>
        <v>15036.568453500002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45</v>
      </c>
      <c r="H20" s="7" t="s">
        <v>26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73">
        <v>0</v>
      </c>
      <c r="AC20" s="73">
        <v>0</v>
      </c>
      <c r="AD20" s="73">
        <f t="shared" si="4"/>
        <v>36959.801162200005</v>
      </c>
      <c r="AE20" s="73">
        <f t="shared" si="5"/>
        <v>40655.781278420007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73">
        <v>0</v>
      </c>
      <c r="AC21" s="73">
        <v>0</v>
      </c>
      <c r="AD21" s="73">
        <f t="shared" si="4"/>
        <v>7900.5442584000011</v>
      </c>
      <c r="AE21" s="73">
        <f t="shared" si="5"/>
        <v>8690.5986842400016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68"/>
      <c r="S201" s="68"/>
      <c r="T201" s="68"/>
      <c r="U201" s="68"/>
      <c r="V201" s="69"/>
    </row>
    <row r="202" spans="18:22">
      <c r="R202" s="68"/>
      <c r="S202" s="68"/>
      <c r="T202" s="68"/>
      <c r="U202" s="68"/>
      <c r="V202" s="70"/>
    </row>
  </sheetData>
  <sheetProtection selectLockedCells="1"/>
  <autoFilter ref="A6:W21" xr:uid="{00000000-0009-0000-0000-000001000000}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 xr:uid="{00000000-0002-0000-0100-000000000000}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natalia.garcia</cp:lastModifiedBy>
  <dcterms:created xsi:type="dcterms:W3CDTF">2020-01-27T17:33:46Z</dcterms:created>
  <dcterms:modified xsi:type="dcterms:W3CDTF">2020-11-04T18:39:17Z</dcterms:modified>
</cp:coreProperties>
</file>