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U:\Sector Economico\Insumos Médicos\Llamados 2020\CORONAVIRUS\CD 8_2020\Consolidados\"/>
    </mc:Choice>
  </mc:AlternateContent>
  <xr:revisionPtr revIDLastSave="0" documentId="13_ncr:1_{34A1795F-D265-4924-889A-4A9BBF57F3A2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Consolidado de Adjudicaciones" sheetId="2" r:id="rId1"/>
  </sheets>
  <externalReferences>
    <externalReference r:id="rId2"/>
    <externalReference r:id="rId3"/>
  </externalReferences>
  <definedNames>
    <definedName name="_xlnm._FilterDatabase" localSheetId="0" hidden="1">'Consolidado de Adjudicaciones'!$A$6:$V$16</definedName>
    <definedName name="_xlnm.Print_Area" localSheetId="0">'Consolidado de Adjudicaciones'!$A$1:$V$17</definedName>
    <definedName name="Código_Item">#REF!</definedName>
    <definedName name="Codigos">#REF!</definedName>
    <definedName name="Codigos_1">'[1]Objeto de Compra'!$A$6:$A$15</definedName>
    <definedName name="CPU">#REF!</definedName>
    <definedName name="CPU_1">#REF!</definedName>
    <definedName name="DatosOferta" localSheetId="0">'Consolidado de Adjudicaciones'!$A$6:$U$6</definedName>
    <definedName name="DatosOferta">#REF!</definedName>
    <definedName name="DatosVSiete" localSheetId="0">'Consolidado de Adjudicaciones'!$A$6:$U$6</definedName>
    <definedName name="DatosVSiete">#REF!</definedName>
    <definedName name="HH">#REF!</definedName>
    <definedName name="Item">#REF!</definedName>
    <definedName name="IVA">#REF!</definedName>
    <definedName name="IVA_1">#REF!</definedName>
    <definedName name="NroRut" localSheetId="0">'Consolidado de Adjudicaciones'!#REF!</definedName>
    <definedName name="NroRut">#REF!</definedName>
    <definedName name="origen">#REF!</definedName>
    <definedName name="Pyme">#REF!</definedName>
    <definedName name="RazonSocial" localSheetId="0">'Consolidado de Adjudicaciones'!#REF!</definedName>
    <definedName name="RazonSocial">#REF!</definedName>
    <definedName name="Resultado">#REF!</definedName>
    <definedName name="tabla_productos">#REF!</definedName>
    <definedName name="tabla_productos_1">'[1]Objeto de Compra'!$A$6:$E$15</definedName>
    <definedName name="tipos_envases">#REF!</definedName>
    <definedName name="_xlnm.Print_Titles" localSheetId="0">'Consolidado de Adjudicaciones'!$1:$6</definedName>
    <definedName name="unidad">[2]Hoja1!$C$956:$C$968</definedName>
    <definedName name="Version">#REF!</definedName>
    <definedName name="Z_FC764DC4_B75F_4279_8E6C_82B6B8699156_.wvu.Cols" localSheetId="0" hidden="1">'Consolidado de Adjudicaciones'!$C:$I</definedName>
    <definedName name="Z_FC764DC4_B75F_4279_8E6C_82B6B8699156_.wvu.PrintTitles" localSheetId="0" hidden="1">'Consolidado de Adjudicaciones'!$B:$J,'Consolidado de Adjudicaciones'!$6:$6</definedName>
    <definedName name="Zon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4" i="2" l="1"/>
  <c r="T15" i="2"/>
  <c r="U15" i="2" s="1"/>
  <c r="T11" i="2" l="1"/>
  <c r="Q11" i="2"/>
  <c r="T10" i="2"/>
  <c r="U10" i="2" s="1"/>
  <c r="Q10" i="2"/>
  <c r="U11" i="2" l="1"/>
  <c r="T8" i="2" l="1"/>
  <c r="T9" i="2"/>
  <c r="T12" i="2"/>
  <c r="T13" i="2"/>
  <c r="T16" i="2"/>
  <c r="U16" i="2" s="1"/>
  <c r="T7" i="2"/>
  <c r="Q8" i="2"/>
  <c r="Q9" i="2"/>
  <c r="Q12" i="2"/>
  <c r="Q13" i="2"/>
  <c r="Q14" i="2"/>
  <c r="Q16" i="2"/>
  <c r="Q7" i="2"/>
  <c r="U13" i="2" l="1"/>
  <c r="U14" i="2"/>
  <c r="U12" i="2"/>
  <c r="U9" i="2"/>
  <c r="U8" i="2"/>
  <c r="U7" i="2"/>
</calcChain>
</file>

<file path=xl/sharedStrings.xml><?xml version="1.0" encoding="utf-8"?>
<sst xmlns="http://schemas.openxmlformats.org/spreadsheetml/2006/main" count="152" uniqueCount="63">
  <si>
    <t xml:space="preserve">Ítem </t>
  </si>
  <si>
    <t>Descripción</t>
  </si>
  <si>
    <t>Unidad de Compra</t>
  </si>
  <si>
    <t>Motivación de la adjudicación</t>
  </si>
  <si>
    <t>Razón Social</t>
  </si>
  <si>
    <t>Fecha de inicio de suministro</t>
  </si>
  <si>
    <t>Habilitación Funcional emitida por el MSP  (fecha de emisión y vigencia)</t>
  </si>
  <si>
    <t>Certificado de Registro de producto emitido por MSP (número de registo y vigencia)</t>
  </si>
  <si>
    <t>Origen (país de procedencia)</t>
  </si>
  <si>
    <t>Marca y Nombre Comercial</t>
  </si>
  <si>
    <t>Presentación (tipo de envase)</t>
  </si>
  <si>
    <t>Capacidad de la Presentación</t>
  </si>
  <si>
    <t>% CJPPU</t>
  </si>
  <si>
    <t>% IVA</t>
  </si>
  <si>
    <t>Aclaraciones</t>
  </si>
  <si>
    <t>Por complemento de cantidades</t>
  </si>
  <si>
    <t>Por plazo de entrega</t>
  </si>
  <si>
    <t>RINQUE PHARMA S.A.</t>
  </si>
  <si>
    <t>LAZAR S.A.</t>
  </si>
  <si>
    <t>FÁRMACOS ANALGÉSICOS</t>
  </si>
  <si>
    <t>Familia</t>
  </si>
  <si>
    <t>Principio Activo</t>
  </si>
  <si>
    <t>FENTANILO</t>
  </si>
  <si>
    <t>FENTANILO 100 mcg/AMP  INYECTABLE IM/IV</t>
  </si>
  <si>
    <t>AMPOLLA</t>
  </si>
  <si>
    <t>MORFINA</t>
  </si>
  <si>
    <t>MORFINA 1 % AMP INYECTABLE IM/IV/SC</t>
  </si>
  <si>
    <t>FÁRMACOS ANESTÉSICOS</t>
  </si>
  <si>
    <t>ATRACURIO</t>
  </si>
  <si>
    <t>ATRACURIO 50 mg/AMP INYECTABLE IV</t>
  </si>
  <si>
    <t>LABORATORIO LIBRA SA</t>
  </si>
  <si>
    <t>Compra Directa Nº 8/2020 “Compra de tapaboca de alta eficiencia y Analgésicos”</t>
  </si>
  <si>
    <t>Por precio y plazo de entrega</t>
  </si>
  <si>
    <t>Por única oferta</t>
  </si>
  <si>
    <t>Inmediata</t>
  </si>
  <si>
    <t>10 días calendario a partir adjudic.</t>
  </si>
  <si>
    <t>Precio de la Unidad de Compra en pesos uruguayos
(sin impuestos)</t>
  </si>
  <si>
    <t>Fentanest (ampolla x 2mL)</t>
  </si>
  <si>
    <t>FENTANILO LAZAR 100 MCG</t>
  </si>
  <si>
    <t>Brasil</t>
  </si>
  <si>
    <t>URUGUAY</t>
  </si>
  <si>
    <t>en renovación</t>
  </si>
  <si>
    <t>07/05/2019 - 06/03/2021</t>
  </si>
  <si>
    <t>35816 / Vigencia: 16/09/2021</t>
  </si>
  <si>
    <t>39771 - Renovación en trámite</t>
  </si>
  <si>
    <t>39743/ Vigencia: 24/05/2021</t>
  </si>
  <si>
    <t>Dimorf 10 mg/mL</t>
  </si>
  <si>
    <t>emitida 09/08/2019. vigencia 03/05/2021</t>
  </si>
  <si>
    <t>33.428 con solicitud de renovacion en tramite</t>
  </si>
  <si>
    <t>ATRACUR 50mg</t>
  </si>
  <si>
    <t>1 ampolla x 50mg/5ml</t>
  </si>
  <si>
    <t>Precio de la Presentación en pesos uruguayos (sin impuestos)</t>
  </si>
  <si>
    <t>Precio de la Unidad de Compra en pesos uruguayos
(con impuestos)</t>
  </si>
  <si>
    <t>Precio de la Presentación en pesos uruguayos (con impuestos)</t>
  </si>
  <si>
    <t xml:space="preserve">aplica mecanismo de reserva de mercado, Decreto 194/014 - se adjunta comprbante de inicio de tramite. Se adjunta cronograma de entrega propuesto. </t>
  </si>
  <si>
    <t>Certificado en Renovación, vigente 14/05/2021. Beneficio Industria Nacional</t>
  </si>
  <si>
    <t>Ampolla</t>
  </si>
  <si>
    <t>Caja x 25 amp</t>
  </si>
  <si>
    <t>Consolidado de Precios "Ítems adjudicados con cargo al Fondo Covid-19"</t>
  </si>
  <si>
    <t>Se amplían cantidades</t>
  </si>
  <si>
    <t>Resolución Nº</t>
  </si>
  <si>
    <t>87/020</t>
  </si>
  <si>
    <t>244/020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</si>
</sst>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dd/mm/yyyy;@"/>
    <numFmt numFmtId="165" formatCode="00"/>
    <numFmt numFmtId="166" formatCode="_ * #,##0.00_ ;_ * \-#,##0.00_ ;_ * &quot;-&quot;??_ ;_ @_ "/>
    <numFmt numFmtId="167" formatCode="_ * #,##0_ ;_ * \-#,##0_ ;_ * \-??_ ;_ @_ "/>
    <numFmt numFmtId="168" formatCode="d&quot; de &quot;mmm&quot; de &quot;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20"/>
      <color theme="1"/>
      <name val="Arial Narrow"/>
      <family val="2"/>
    </font>
    <font>
      <b/>
      <sz val="2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</cellStyleXfs>
  <cellXfs count="50">
    <xf numFmtId="0" fontId="0" fillId="0" borderId="0" xfId="0"/>
    <xf numFmtId="0" fontId="2" fillId="0" borderId="0" xfId="3"/>
    <xf numFmtId="0" fontId="2" fillId="0" borderId="0" xfId="3" applyAlignment="1">
      <alignment horizontal="center" vertical="center"/>
    </xf>
    <xf numFmtId="164" fontId="2" fillId="0" borderId="0" xfId="3" applyNumberFormat="1"/>
    <xf numFmtId="0" fontId="5" fillId="0" borderId="1" xfId="3" applyFont="1" applyFill="1" applyBorder="1" applyAlignment="1" applyProtection="1">
      <alignment horizontal="center" vertical="center" wrapText="1"/>
      <protection locked="0"/>
    </xf>
    <xf numFmtId="49" fontId="6" fillId="0" borderId="1" xfId="3" applyNumberFormat="1" applyFont="1" applyFill="1" applyBorder="1" applyAlignment="1" applyProtection="1">
      <alignment horizontal="center" vertical="center" wrapText="1"/>
    </xf>
    <xf numFmtId="0" fontId="2" fillId="0" borderId="1" xfId="3" applyFill="1" applyBorder="1" applyAlignment="1">
      <alignment horizontal="center" vertical="center" wrapText="1"/>
    </xf>
    <xf numFmtId="49" fontId="8" fillId="0" borderId="1" xfId="3" applyNumberFormat="1" applyFont="1" applyFill="1" applyBorder="1" applyAlignment="1" applyProtection="1">
      <alignment horizontal="center" vertical="center" wrapText="1"/>
      <protection hidden="1"/>
    </xf>
    <xf numFmtId="168" fontId="8" fillId="0" borderId="1" xfId="4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4" applyNumberFormat="1" applyFont="1" applyFill="1" applyBorder="1" applyAlignment="1" applyProtection="1">
      <alignment vertical="center" wrapText="1"/>
      <protection locked="0"/>
    </xf>
    <xf numFmtId="167" fontId="8" fillId="0" borderId="1" xfId="4" applyNumberFormat="1" applyFont="1" applyFill="1" applyBorder="1" applyAlignment="1" applyProtection="1">
      <alignment vertical="center" wrapText="1"/>
      <protection locked="0"/>
    </xf>
    <xf numFmtId="4" fontId="8" fillId="0" borderId="1" xfId="4" applyNumberFormat="1" applyFont="1" applyFill="1" applyBorder="1" applyAlignment="1" applyProtection="1">
      <alignment horizontal="center" vertical="center" wrapText="1"/>
      <protection locked="0"/>
    </xf>
    <xf numFmtId="166" fontId="8" fillId="0" borderId="1" xfId="4" applyFont="1" applyFill="1" applyBorder="1" applyAlignment="1" applyProtection="1">
      <alignment horizontal="center" vertical="center" wrapText="1"/>
    </xf>
    <xf numFmtId="9" fontId="8" fillId="0" borderId="1" xfId="5" applyFont="1" applyFill="1" applyBorder="1" applyAlignment="1" applyProtection="1">
      <alignment vertical="center" wrapText="1"/>
      <protection locked="0"/>
    </xf>
    <xf numFmtId="166" fontId="8" fillId="0" borderId="1" xfId="4" applyFont="1" applyFill="1" applyBorder="1" applyAlignment="1" applyProtection="1">
      <alignment vertical="center" wrapText="1"/>
    </xf>
    <xf numFmtId="0" fontId="8" fillId="0" borderId="1" xfId="3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49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4" applyNumberFormat="1" applyFont="1" applyFill="1" applyBorder="1" applyAlignment="1" applyProtection="1">
      <alignment horizontal="center" vertical="center" wrapText="1"/>
    </xf>
    <xf numFmtId="14" fontId="8" fillId="0" borderId="1" xfId="4" applyNumberFormat="1" applyFont="1" applyFill="1" applyBorder="1" applyAlignment="1" applyProtection="1">
      <alignment horizontal="center" vertical="center" wrapText="1"/>
      <protection locked="0"/>
    </xf>
    <xf numFmtId="9" fontId="6" fillId="0" borderId="1" xfId="2" applyFont="1" applyBorder="1" applyAlignment="1">
      <alignment horizontal="left" wrapText="1"/>
    </xf>
    <xf numFmtId="0" fontId="2" fillId="0" borderId="0" xfId="3" applyBorder="1"/>
    <xf numFmtId="0" fontId="3" fillId="0" borderId="0" xfId="3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5" fillId="0" borderId="2" xfId="3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49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3" applyFill="1" applyBorder="1" applyAlignment="1">
      <alignment horizontal="center" vertical="center" wrapText="1"/>
    </xf>
    <xf numFmtId="49" fontId="8" fillId="0" borderId="2" xfId="3" applyNumberFormat="1" applyFont="1" applyFill="1" applyBorder="1" applyAlignment="1" applyProtection="1">
      <alignment horizontal="center" vertical="center" wrapText="1"/>
      <protection hidden="1"/>
    </xf>
    <xf numFmtId="168" fontId="8" fillId="0" borderId="2" xfId="4" applyNumberFormat="1" applyFont="1" applyFill="1" applyBorder="1" applyAlignment="1" applyProtection="1">
      <alignment horizontal="center" vertical="center" wrapText="1"/>
      <protection locked="0"/>
    </xf>
    <xf numFmtId="49" fontId="8" fillId="0" borderId="2" xfId="4" applyNumberFormat="1" applyFont="1" applyFill="1" applyBorder="1" applyAlignment="1" applyProtection="1">
      <alignment vertical="center" wrapText="1"/>
      <protection locked="0"/>
    </xf>
    <xf numFmtId="167" fontId="8" fillId="0" borderId="2" xfId="4" applyNumberFormat="1" applyFont="1" applyFill="1" applyBorder="1" applyAlignment="1" applyProtection="1">
      <alignment vertical="center" wrapText="1"/>
      <protection locked="0"/>
    </xf>
    <xf numFmtId="4" fontId="8" fillId="0" borderId="2" xfId="4" applyNumberFormat="1" applyFont="1" applyFill="1" applyBorder="1" applyAlignment="1" applyProtection="1">
      <alignment horizontal="center" vertical="center" wrapText="1"/>
      <protection locked="0"/>
    </xf>
    <xf numFmtId="166" fontId="8" fillId="0" borderId="2" xfId="4" applyFont="1" applyFill="1" applyBorder="1" applyAlignment="1" applyProtection="1">
      <alignment horizontal="center" vertical="center" wrapText="1"/>
    </xf>
    <xf numFmtId="9" fontId="8" fillId="0" borderId="2" xfId="5" applyFont="1" applyFill="1" applyBorder="1" applyAlignment="1" applyProtection="1">
      <alignment vertical="center" wrapText="1"/>
      <protection locked="0"/>
    </xf>
    <xf numFmtId="166" fontId="8" fillId="0" borderId="2" xfId="4" applyFont="1" applyFill="1" applyBorder="1" applyAlignment="1" applyProtection="1">
      <alignment vertical="center" wrapText="1"/>
    </xf>
    <xf numFmtId="0" fontId="8" fillId="0" borderId="2" xfId="3" applyFont="1" applyFill="1" applyBorder="1" applyAlignment="1" applyProtection="1">
      <alignment vertical="center" wrapText="1"/>
      <protection locked="0"/>
    </xf>
    <xf numFmtId="165" fontId="5" fillId="0" borderId="3" xfId="3" applyNumberFormat="1" applyFont="1" applyFill="1" applyBorder="1" applyAlignment="1" applyProtection="1">
      <alignment horizontal="center" vertical="center" wrapText="1"/>
    </xf>
    <xf numFmtId="165" fontId="5" fillId="0" borderId="4" xfId="3" applyNumberFormat="1" applyFont="1" applyFill="1" applyBorder="1" applyAlignment="1" applyProtection="1">
      <alignment horizontal="center" vertical="center" wrapText="1"/>
    </xf>
    <xf numFmtId="165" fontId="5" fillId="0" borderId="5" xfId="3" applyNumberFormat="1" applyFont="1" applyFill="1" applyBorder="1" applyAlignment="1" applyProtection="1">
      <alignment horizontal="center" vertical="center" wrapText="1"/>
    </xf>
    <xf numFmtId="165" fontId="5" fillId="0" borderId="6" xfId="3" applyNumberFormat="1" applyFont="1" applyFill="1" applyBorder="1" applyAlignment="1" applyProtection="1">
      <alignment horizontal="center" vertical="center" wrapText="1"/>
    </xf>
    <xf numFmtId="165" fontId="5" fillId="0" borderId="6" xfId="3" applyNumberFormat="1" applyFont="1" applyFill="1" applyBorder="1" applyAlignment="1" applyProtection="1">
      <alignment horizontal="left" vertical="center" wrapText="1"/>
      <protection hidden="1"/>
    </xf>
    <xf numFmtId="0" fontId="5" fillId="0" borderId="6" xfId="3" applyFont="1" applyFill="1" applyBorder="1" applyAlignment="1">
      <alignment horizontal="left" vertical="center" wrapText="1"/>
    </xf>
    <xf numFmtId="165" fontId="5" fillId="0" borderId="7" xfId="3" applyNumberFormat="1" applyFont="1" applyFill="1" applyBorder="1" applyAlignment="1" applyProtection="1">
      <alignment horizontal="center" vertical="center" wrapText="1"/>
    </xf>
    <xf numFmtId="4" fontId="5" fillId="0" borderId="4" xfId="3" applyNumberFormat="1" applyFont="1" applyFill="1" applyBorder="1" applyAlignment="1" applyProtection="1">
      <alignment horizontal="center" vertical="center" wrapText="1"/>
    </xf>
    <xf numFmtId="165" fontId="5" fillId="0" borderId="8" xfId="3" applyNumberFormat="1" applyFont="1" applyFill="1" applyBorder="1" applyAlignment="1" applyProtection="1">
      <alignment horizontal="center" vertical="center" wrapText="1"/>
    </xf>
  </cellXfs>
  <cellStyles count="9">
    <cellStyle name="Millares" xfId="1" builtinId="3"/>
    <cellStyle name="Millares 2" xfId="4" xr:uid="{00000000-0005-0000-0000-000001000000}"/>
    <cellStyle name="Normal" xfId="0" builtinId="0"/>
    <cellStyle name="Normal 2" xfId="3" xr:uid="{00000000-0005-0000-0000-000003000000}"/>
    <cellStyle name="Normal 2 2 2" xfId="6" xr:uid="{00000000-0005-0000-0000-000004000000}"/>
    <cellStyle name="Normal 3" xfId="8" xr:uid="{00000000-0005-0000-0000-000005000000}"/>
    <cellStyle name="Porcentaje" xfId="2" builtinId="5"/>
    <cellStyle name="Porcentaje 2" xfId="5" xr:uid="{00000000-0005-0000-0000-000007000000}"/>
    <cellStyle name="Porcentual 2 2 2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340179</xdr:colOff>
      <xdr:row>0</xdr:row>
      <xdr:rowOff>27215</xdr:rowOff>
    </xdr:from>
    <xdr:to>
      <xdr:col>11</xdr:col>
      <xdr:colOff>762001</xdr:colOff>
      <xdr:row>1</xdr:row>
      <xdr:rowOff>449036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818429" y="27215"/>
          <a:ext cx="3347357" cy="19594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CA/Medicamentos/CORONAVIRUS/Compra%20Directa%205%202020%20Equipos%20de%20Protecci&#243;n%20Personal%20necesarios%20en%20Contingencia%20CoVid%2019/04%20-%20Apertura/1%20-%20Ofertas/Zupre%20Ltd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n0502156\ucamae\Compras\Formularios\Apertura2005-10-24\Oferta%20Proveedores\alimber%20nutric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o de Compra"/>
      <sheetName val="Instructivo de Uso"/>
      <sheetName val="Oferta Económica"/>
      <sheetName val="Aux"/>
      <sheetName val="Resultado"/>
      <sheetName val="Hoja1"/>
    </sheetNames>
    <sheetDataSet>
      <sheetData sheetId="0">
        <row r="6">
          <cell r="A6">
            <v>13</v>
          </cell>
          <cell r="B6" t="str">
            <v>Gorro descartable con elástico</v>
          </cell>
          <cell r="C6" t="str">
            <v>Gorro</v>
          </cell>
          <cell r="D6" t="str">
            <v>Según detalle en el documento de invitación a cotización</v>
          </cell>
          <cell r="E6">
            <v>699500</v>
          </cell>
        </row>
        <row r="7">
          <cell r="A7">
            <v>14</v>
          </cell>
          <cell r="B7" t="str">
            <v>Antiparras herméticas con protección lateral</v>
          </cell>
          <cell r="C7" t="str">
            <v>Antiparras</v>
          </cell>
          <cell r="D7" t="str">
            <v>Según detalle en el documento de invitación a cotización</v>
          </cell>
          <cell r="E7">
            <v>30090</v>
          </cell>
        </row>
        <row r="8">
          <cell r="A8">
            <v>15</v>
          </cell>
          <cell r="B8" t="str">
            <v>Careta de protección facial</v>
          </cell>
          <cell r="C8" t="str">
            <v>Careta</v>
          </cell>
          <cell r="D8" t="str">
            <v>Según detalle en el documento de invitación a cotización</v>
          </cell>
          <cell r="E8">
            <v>114535</v>
          </cell>
        </row>
        <row r="9">
          <cell r="A9">
            <v>16</v>
          </cell>
          <cell r="B9" t="str">
            <v>Sobretúnica quirúrgica descartable gramaje 30 g  x m2</v>
          </cell>
          <cell r="C9" t="str">
            <v>Sobretúnica</v>
          </cell>
          <cell r="D9" t="str">
            <v>Según detalle en el documento de invitación a cotización</v>
          </cell>
          <cell r="E9">
            <v>633000</v>
          </cell>
        </row>
        <row r="10">
          <cell r="A10">
            <v>17</v>
          </cell>
          <cell r="B10" t="str">
            <v>Sobretúnica quirúrgica descartable gramaje 40 g  x m2</v>
          </cell>
          <cell r="C10" t="str">
            <v>Sobretúnica</v>
          </cell>
          <cell r="D10" t="str">
            <v>Según detalle en el documento de invitación a cotización</v>
          </cell>
          <cell r="E10">
            <v>499250.00000000006</v>
          </cell>
        </row>
        <row r="11">
          <cell r="A11">
            <v>18</v>
          </cell>
          <cell r="B11" t="str">
            <v>Sobretúnica descartable impermeable</v>
          </cell>
          <cell r="C11" t="str">
            <v>Sobretúnica</v>
          </cell>
          <cell r="D11" t="str">
            <v>Según detalle en el documento de invitación a cotización</v>
          </cell>
          <cell r="E11">
            <v>608250</v>
          </cell>
        </row>
        <row r="12">
          <cell r="A12">
            <v>19</v>
          </cell>
          <cell r="B12" t="str">
            <v xml:space="preserve">Casaca descartable </v>
          </cell>
          <cell r="C12" t="str">
            <v>Casaca</v>
          </cell>
          <cell r="D12" t="str">
            <v>Según detalle en el documento de invitación a cotización</v>
          </cell>
          <cell r="E12">
            <v>397250</v>
          </cell>
        </row>
        <row r="13">
          <cell r="A13">
            <v>20</v>
          </cell>
          <cell r="B13" t="str">
            <v>Pantalón descartable</v>
          </cell>
          <cell r="C13" t="str">
            <v>Pantalón</v>
          </cell>
          <cell r="D13" t="str">
            <v>Según detalle en el documento de invitación a cotización</v>
          </cell>
          <cell r="E13">
            <v>397250</v>
          </cell>
        </row>
        <row r="14">
          <cell r="A14">
            <v>21</v>
          </cell>
          <cell r="B14" t="str">
            <v>Zapatones descartables con elástico</v>
          </cell>
          <cell r="C14" t="str">
            <v>Par de zapatos</v>
          </cell>
          <cell r="D14" t="str">
            <v>Según detalle en el documento de invitación a cotización</v>
          </cell>
          <cell r="E14">
            <v>1417000</v>
          </cell>
        </row>
        <row r="15">
          <cell r="A15">
            <v>22</v>
          </cell>
          <cell r="B15" t="str">
            <v>Mameluco con capucha</v>
          </cell>
          <cell r="C15" t="str">
            <v>Mameluco</v>
          </cell>
          <cell r="D15" t="str">
            <v>Según detalle en el documento de invitación a cotización</v>
          </cell>
          <cell r="E15">
            <v>336000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Formulario"/>
    </sheetNames>
    <sheetDataSet>
      <sheetData sheetId="0" refreshError="1">
        <row r="956">
          <cell r="C956" t="str">
            <v>Comprimidos</v>
          </cell>
        </row>
        <row r="957">
          <cell r="C957" t="str">
            <v>Cápsulas</v>
          </cell>
        </row>
        <row r="958">
          <cell r="C958" t="str">
            <v>Cápsulas blandas</v>
          </cell>
        </row>
        <row r="959">
          <cell r="C959" t="str">
            <v>Ampollas</v>
          </cell>
        </row>
        <row r="960">
          <cell r="C960" t="str">
            <v>ML</v>
          </cell>
        </row>
        <row r="961">
          <cell r="C961" t="str">
            <v>G</v>
          </cell>
        </row>
        <row r="962">
          <cell r="C962" t="str">
            <v>Óvulos</v>
          </cell>
        </row>
        <row r="963">
          <cell r="C963" t="str">
            <v>Cartuchos</v>
          </cell>
        </row>
        <row r="964">
          <cell r="C964" t="str">
            <v>Parches</v>
          </cell>
        </row>
        <row r="965">
          <cell r="C965" t="str">
            <v>MG</v>
          </cell>
        </row>
        <row r="966">
          <cell r="C966" t="str">
            <v>Apósitos</v>
          </cell>
        </row>
        <row r="967">
          <cell r="C967" t="str">
            <v>Supositorios</v>
          </cell>
        </row>
        <row r="968">
          <cell r="C968" t="str">
            <v>Otro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6"/>
  <sheetViews>
    <sheetView showGridLines="0" tabSelected="1" topLeftCell="A4" zoomScale="70" zoomScaleNormal="70" workbookViewId="0">
      <selection activeCell="C8" sqref="C8"/>
    </sheetView>
  </sheetViews>
  <sheetFormatPr baseColWidth="10" defaultRowHeight="12.75" x14ac:dyDescent="0.2"/>
  <cols>
    <col min="1" max="1" width="9.28515625" style="1" customWidth="1"/>
    <col min="2" max="2" width="32.85546875" style="1" bestFit="1" customWidth="1"/>
    <col min="3" max="3" width="20.7109375" style="1" bestFit="1" customWidth="1"/>
    <col min="4" max="4" width="40.140625" style="1" customWidth="1"/>
    <col min="5" max="5" width="24" style="1" customWidth="1"/>
    <col min="6" max="6" width="18.7109375" style="1" customWidth="1"/>
    <col min="7" max="7" width="34.5703125" style="1" customWidth="1"/>
    <col min="8" max="8" width="26.140625" style="1" customWidth="1"/>
    <col min="9" max="9" width="32.85546875" style="1" bestFit="1" customWidth="1"/>
    <col min="10" max="10" width="19.5703125" style="1" customWidth="1"/>
    <col min="11" max="11" width="24.28515625" style="1" customWidth="1"/>
    <col min="12" max="13" width="16.140625" style="1" customWidth="1"/>
    <col min="14" max="14" width="20.28515625" style="1" customWidth="1"/>
    <col min="15" max="17" width="19.28515625" style="1" customWidth="1"/>
    <col min="18" max="18" width="9" style="1" customWidth="1"/>
    <col min="19" max="19" width="8.7109375" style="1" customWidth="1"/>
    <col min="20" max="20" width="21" style="1" customWidth="1"/>
    <col min="21" max="21" width="35.42578125" style="1" bestFit="1" customWidth="1"/>
    <col min="22" max="22" width="45.42578125" style="1" bestFit="1" customWidth="1"/>
    <col min="23" max="16384" width="11.42578125" style="1"/>
  </cols>
  <sheetData>
    <row r="1" spans="1:23" ht="121.5" customHeight="1" x14ac:dyDescent="0.2">
      <c r="B1" s="2"/>
      <c r="S1" s="3"/>
    </row>
    <row r="2" spans="1:23" ht="49.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3" ht="24.95" customHeight="1" x14ac:dyDescent="0.2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3" ht="24.95" customHeight="1" x14ac:dyDescent="0.2">
      <c r="A4" s="27" t="s">
        <v>58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3" ht="24.95" customHeight="1" thickBot="1" x14ac:dyDescent="0.25"/>
    <row r="6" spans="1:23" ht="80.25" customHeight="1" thickBot="1" x14ac:dyDescent="0.25">
      <c r="A6" s="41" t="s">
        <v>0</v>
      </c>
      <c r="B6" s="42" t="s">
        <v>20</v>
      </c>
      <c r="C6" s="42" t="s">
        <v>21</v>
      </c>
      <c r="D6" s="42" t="s">
        <v>1</v>
      </c>
      <c r="E6" s="43" t="s">
        <v>2</v>
      </c>
      <c r="F6" s="44" t="s">
        <v>60</v>
      </c>
      <c r="G6" s="45" t="s">
        <v>3</v>
      </c>
      <c r="H6" s="46" t="s">
        <v>4</v>
      </c>
      <c r="I6" s="44" t="s">
        <v>5</v>
      </c>
      <c r="J6" s="47" t="s">
        <v>6</v>
      </c>
      <c r="K6" s="42" t="s">
        <v>7</v>
      </c>
      <c r="L6" s="42" t="s">
        <v>8</v>
      </c>
      <c r="M6" s="42" t="s">
        <v>9</v>
      </c>
      <c r="N6" s="48" t="s">
        <v>36</v>
      </c>
      <c r="O6" s="48" t="s">
        <v>10</v>
      </c>
      <c r="P6" s="48" t="s">
        <v>11</v>
      </c>
      <c r="Q6" s="48" t="s">
        <v>51</v>
      </c>
      <c r="R6" s="42" t="s">
        <v>12</v>
      </c>
      <c r="S6" s="42" t="s">
        <v>13</v>
      </c>
      <c r="T6" s="42" t="s">
        <v>52</v>
      </c>
      <c r="U6" s="48" t="s">
        <v>53</v>
      </c>
      <c r="V6" s="49" t="s">
        <v>14</v>
      </c>
    </row>
    <row r="7" spans="1:23" s="25" customFormat="1" ht="39.950000000000003" customHeight="1" x14ac:dyDescent="0.2">
      <c r="A7" s="28">
        <v>1</v>
      </c>
      <c r="B7" s="29" t="s">
        <v>19</v>
      </c>
      <c r="C7" s="29" t="s">
        <v>22</v>
      </c>
      <c r="D7" s="30" t="s">
        <v>23</v>
      </c>
      <c r="E7" s="30" t="s">
        <v>24</v>
      </c>
      <c r="F7" s="30" t="s">
        <v>61</v>
      </c>
      <c r="G7" s="31" t="s">
        <v>32</v>
      </c>
      <c r="H7" s="32" t="s">
        <v>17</v>
      </c>
      <c r="I7" s="33" t="s">
        <v>34</v>
      </c>
      <c r="J7" s="34" t="s">
        <v>41</v>
      </c>
      <c r="K7" s="35" t="s">
        <v>43</v>
      </c>
      <c r="L7" s="35" t="s">
        <v>39</v>
      </c>
      <c r="M7" s="35" t="s">
        <v>37</v>
      </c>
      <c r="N7" s="36">
        <v>16.5</v>
      </c>
      <c r="O7" s="36" t="s">
        <v>56</v>
      </c>
      <c r="P7" s="36">
        <v>50</v>
      </c>
      <c r="Q7" s="37">
        <f>P7*N7</f>
        <v>825</v>
      </c>
      <c r="R7" s="38">
        <v>0.02</v>
      </c>
      <c r="S7" s="38">
        <v>0.1</v>
      </c>
      <c r="T7" s="39">
        <f>N7*(1+R7)*(1+S7)</f>
        <v>18.513000000000005</v>
      </c>
      <c r="U7" s="39">
        <f>T7*P7</f>
        <v>925.65000000000032</v>
      </c>
      <c r="V7" s="40"/>
      <c r="W7" s="1"/>
    </row>
    <row r="8" spans="1:23" ht="39.950000000000003" customHeight="1" x14ac:dyDescent="0.2">
      <c r="A8" s="4">
        <v>1</v>
      </c>
      <c r="B8" s="19" t="s">
        <v>19</v>
      </c>
      <c r="C8" s="19" t="s">
        <v>22</v>
      </c>
      <c r="D8" s="20" t="s">
        <v>23</v>
      </c>
      <c r="E8" s="20" t="s">
        <v>24</v>
      </c>
      <c r="F8" s="20" t="s">
        <v>61</v>
      </c>
      <c r="G8" s="6" t="s">
        <v>15</v>
      </c>
      <c r="H8" s="7" t="s">
        <v>17</v>
      </c>
      <c r="I8" s="23">
        <v>44019</v>
      </c>
      <c r="J8" s="9" t="s">
        <v>41</v>
      </c>
      <c r="K8" s="10" t="s">
        <v>43</v>
      </c>
      <c r="L8" s="10" t="s">
        <v>39</v>
      </c>
      <c r="M8" s="10" t="s">
        <v>37</v>
      </c>
      <c r="N8" s="11">
        <v>16.5</v>
      </c>
      <c r="O8" s="11" t="s">
        <v>56</v>
      </c>
      <c r="P8" s="11">
        <v>50</v>
      </c>
      <c r="Q8" s="12">
        <f t="shared" ref="Q8:Q16" si="0">P8*N8</f>
        <v>825</v>
      </c>
      <c r="R8" s="13">
        <v>0.02</v>
      </c>
      <c r="S8" s="13">
        <v>0.1</v>
      </c>
      <c r="T8" s="14">
        <f t="shared" ref="T8:T16" si="1">N8*(1+R8)*(1+S8)</f>
        <v>18.513000000000005</v>
      </c>
      <c r="U8" s="14">
        <f t="shared" ref="U8:U16" si="2">T8*P8</f>
        <v>925.65000000000032</v>
      </c>
      <c r="V8" s="15"/>
    </row>
    <row r="9" spans="1:23" ht="39.950000000000003" customHeight="1" x14ac:dyDescent="0.2">
      <c r="A9" s="4">
        <v>1</v>
      </c>
      <c r="B9" s="19" t="s">
        <v>19</v>
      </c>
      <c r="C9" s="19" t="s">
        <v>22</v>
      </c>
      <c r="D9" s="20" t="s">
        <v>23</v>
      </c>
      <c r="E9" s="20" t="s">
        <v>24</v>
      </c>
      <c r="F9" s="20" t="s">
        <v>61</v>
      </c>
      <c r="G9" s="6" t="s">
        <v>15</v>
      </c>
      <c r="H9" s="16" t="s">
        <v>17</v>
      </c>
      <c r="I9" s="17">
        <v>44081</v>
      </c>
      <c r="J9" s="9" t="s">
        <v>41</v>
      </c>
      <c r="K9" s="10" t="s">
        <v>43</v>
      </c>
      <c r="L9" s="10" t="s">
        <v>39</v>
      </c>
      <c r="M9" s="10" t="s">
        <v>37</v>
      </c>
      <c r="N9" s="11">
        <v>16.5</v>
      </c>
      <c r="O9" s="11" t="s">
        <v>56</v>
      </c>
      <c r="P9" s="11">
        <v>50</v>
      </c>
      <c r="Q9" s="12">
        <f t="shared" si="0"/>
        <v>825</v>
      </c>
      <c r="R9" s="13">
        <v>0.02</v>
      </c>
      <c r="S9" s="13">
        <v>0.1</v>
      </c>
      <c r="T9" s="14">
        <f t="shared" si="1"/>
        <v>18.513000000000005</v>
      </c>
      <c r="U9" s="14">
        <f t="shared" si="2"/>
        <v>925.65000000000032</v>
      </c>
      <c r="V9" s="15"/>
    </row>
    <row r="10" spans="1:23" ht="39.950000000000003" customHeight="1" x14ac:dyDescent="0.2">
      <c r="A10" s="4">
        <v>1</v>
      </c>
      <c r="B10" s="19" t="s">
        <v>19</v>
      </c>
      <c r="C10" s="19" t="s">
        <v>22</v>
      </c>
      <c r="D10" s="20" t="s">
        <v>23</v>
      </c>
      <c r="E10" s="20" t="s">
        <v>24</v>
      </c>
      <c r="F10" s="20" t="s">
        <v>61</v>
      </c>
      <c r="G10" s="6" t="s">
        <v>15</v>
      </c>
      <c r="H10" s="16" t="s">
        <v>18</v>
      </c>
      <c r="I10" s="17">
        <v>43990</v>
      </c>
      <c r="J10" s="9" t="s">
        <v>42</v>
      </c>
      <c r="K10" s="10" t="s">
        <v>44</v>
      </c>
      <c r="L10" s="10" t="s">
        <v>40</v>
      </c>
      <c r="M10" s="10" t="s">
        <v>38</v>
      </c>
      <c r="N10" s="11">
        <v>18</v>
      </c>
      <c r="O10" s="11" t="s">
        <v>57</v>
      </c>
      <c r="P10" s="11">
        <v>25</v>
      </c>
      <c r="Q10" s="12">
        <f t="shared" ref="Q10:Q11" si="3">P10*N10</f>
        <v>450</v>
      </c>
      <c r="R10" s="13">
        <v>0.02</v>
      </c>
      <c r="S10" s="13">
        <v>0.1</v>
      </c>
      <c r="T10" s="14">
        <f t="shared" ref="T10:T11" si="4">N10*(1+R10)*(1+S10)</f>
        <v>20.196000000000002</v>
      </c>
      <c r="U10" s="14">
        <f t="shared" ref="U10:U11" si="5">T10*P10</f>
        <v>504.90000000000003</v>
      </c>
      <c r="V10" s="15" t="s">
        <v>55</v>
      </c>
    </row>
    <row r="11" spans="1:23" ht="39.950000000000003" customHeight="1" x14ac:dyDescent="0.2">
      <c r="A11" s="4">
        <v>1</v>
      </c>
      <c r="B11" s="19" t="s">
        <v>19</v>
      </c>
      <c r="C11" s="19" t="s">
        <v>22</v>
      </c>
      <c r="D11" s="20" t="s">
        <v>23</v>
      </c>
      <c r="E11" s="20" t="s">
        <v>24</v>
      </c>
      <c r="F11" s="20" t="s">
        <v>61</v>
      </c>
      <c r="G11" s="6" t="s">
        <v>15</v>
      </c>
      <c r="H11" s="16" t="s">
        <v>18</v>
      </c>
      <c r="I11" s="17">
        <v>44007</v>
      </c>
      <c r="J11" s="9" t="s">
        <v>42</v>
      </c>
      <c r="K11" s="10" t="s">
        <v>44</v>
      </c>
      <c r="L11" s="10" t="s">
        <v>40</v>
      </c>
      <c r="M11" s="10" t="s">
        <v>38</v>
      </c>
      <c r="N11" s="11">
        <v>18</v>
      </c>
      <c r="O11" s="11" t="s">
        <v>57</v>
      </c>
      <c r="P11" s="11">
        <v>25</v>
      </c>
      <c r="Q11" s="12">
        <f t="shared" si="3"/>
        <v>450</v>
      </c>
      <c r="R11" s="13">
        <v>0.02</v>
      </c>
      <c r="S11" s="13">
        <v>0.1</v>
      </c>
      <c r="T11" s="14">
        <f t="shared" si="4"/>
        <v>20.196000000000002</v>
      </c>
      <c r="U11" s="14">
        <f t="shared" si="5"/>
        <v>504.90000000000003</v>
      </c>
      <c r="V11" s="15" t="s">
        <v>55</v>
      </c>
    </row>
    <row r="12" spans="1:23" ht="39.950000000000003" customHeight="1" x14ac:dyDescent="0.2">
      <c r="A12" s="4">
        <v>1</v>
      </c>
      <c r="B12" s="19" t="s">
        <v>19</v>
      </c>
      <c r="C12" s="19" t="s">
        <v>22</v>
      </c>
      <c r="D12" s="20" t="s">
        <v>23</v>
      </c>
      <c r="E12" s="20" t="s">
        <v>24</v>
      </c>
      <c r="F12" s="20" t="s">
        <v>61</v>
      </c>
      <c r="G12" s="6" t="s">
        <v>15</v>
      </c>
      <c r="H12" s="16" t="s">
        <v>18</v>
      </c>
      <c r="I12" s="17">
        <v>44019</v>
      </c>
      <c r="J12" s="9" t="s">
        <v>42</v>
      </c>
      <c r="K12" s="10" t="s">
        <v>44</v>
      </c>
      <c r="L12" s="10" t="s">
        <v>40</v>
      </c>
      <c r="M12" s="10" t="s">
        <v>38</v>
      </c>
      <c r="N12" s="11">
        <v>18</v>
      </c>
      <c r="O12" s="11" t="s">
        <v>57</v>
      </c>
      <c r="P12" s="11">
        <v>25</v>
      </c>
      <c r="Q12" s="12">
        <f t="shared" si="0"/>
        <v>450</v>
      </c>
      <c r="R12" s="13">
        <v>0.02</v>
      </c>
      <c r="S12" s="13">
        <v>0.1</v>
      </c>
      <c r="T12" s="14">
        <f t="shared" si="1"/>
        <v>20.196000000000002</v>
      </c>
      <c r="U12" s="14">
        <f t="shared" si="2"/>
        <v>504.90000000000003</v>
      </c>
      <c r="V12" s="15" t="s">
        <v>55</v>
      </c>
    </row>
    <row r="13" spans="1:23" ht="39.950000000000003" customHeight="1" x14ac:dyDescent="0.2">
      <c r="A13" s="4">
        <v>2</v>
      </c>
      <c r="B13" s="19" t="s">
        <v>19</v>
      </c>
      <c r="C13" s="19" t="s">
        <v>25</v>
      </c>
      <c r="D13" s="20" t="s">
        <v>26</v>
      </c>
      <c r="E13" s="21" t="s">
        <v>24</v>
      </c>
      <c r="F13" s="20" t="s">
        <v>61</v>
      </c>
      <c r="G13" s="6" t="s">
        <v>16</v>
      </c>
      <c r="H13" s="7" t="s">
        <v>17</v>
      </c>
      <c r="I13" s="8" t="s">
        <v>34</v>
      </c>
      <c r="J13" s="9" t="s">
        <v>41</v>
      </c>
      <c r="K13" s="10" t="s">
        <v>45</v>
      </c>
      <c r="L13" s="10" t="s">
        <v>39</v>
      </c>
      <c r="M13" s="10" t="s">
        <v>46</v>
      </c>
      <c r="N13" s="11">
        <v>17.25</v>
      </c>
      <c r="O13" s="11" t="s">
        <v>56</v>
      </c>
      <c r="P13" s="11">
        <v>50</v>
      </c>
      <c r="Q13" s="12">
        <f t="shared" si="0"/>
        <v>862.5</v>
      </c>
      <c r="R13" s="13">
        <v>0.02</v>
      </c>
      <c r="S13" s="13">
        <v>0.1</v>
      </c>
      <c r="T13" s="14">
        <f t="shared" si="1"/>
        <v>19.354500000000002</v>
      </c>
      <c r="U13" s="14">
        <f t="shared" si="2"/>
        <v>967.72500000000014</v>
      </c>
      <c r="V13" s="15"/>
    </row>
    <row r="14" spans="1:23" ht="39.950000000000003" customHeight="1" x14ac:dyDescent="0.2">
      <c r="A14" s="4">
        <v>2</v>
      </c>
      <c r="B14" s="19" t="s">
        <v>19</v>
      </c>
      <c r="C14" s="19" t="s">
        <v>25</v>
      </c>
      <c r="D14" s="20" t="s">
        <v>26</v>
      </c>
      <c r="E14" s="17" t="s">
        <v>24</v>
      </c>
      <c r="F14" s="20" t="s">
        <v>61</v>
      </c>
      <c r="G14" s="6" t="s">
        <v>15</v>
      </c>
      <c r="H14" s="16" t="s">
        <v>17</v>
      </c>
      <c r="I14" s="17">
        <v>44017</v>
      </c>
      <c r="J14" s="9" t="s">
        <v>41</v>
      </c>
      <c r="K14" s="10" t="s">
        <v>45</v>
      </c>
      <c r="L14" s="10" t="s">
        <v>39</v>
      </c>
      <c r="M14" s="10" t="s">
        <v>46</v>
      </c>
      <c r="N14" s="11">
        <v>17.25</v>
      </c>
      <c r="O14" s="11" t="s">
        <v>56</v>
      </c>
      <c r="P14" s="11">
        <v>50</v>
      </c>
      <c r="Q14" s="12">
        <f t="shared" si="0"/>
        <v>862.5</v>
      </c>
      <c r="R14" s="13">
        <v>0.02</v>
      </c>
      <c r="S14" s="13">
        <v>0.1</v>
      </c>
      <c r="T14" s="14">
        <f t="shared" si="1"/>
        <v>19.354500000000002</v>
      </c>
      <c r="U14" s="14">
        <f t="shared" si="2"/>
        <v>967.72500000000014</v>
      </c>
      <c r="V14" s="15"/>
    </row>
    <row r="15" spans="1:23" ht="39.950000000000003" customHeight="1" x14ac:dyDescent="0.2">
      <c r="A15" s="4">
        <v>2</v>
      </c>
      <c r="B15" s="19" t="s">
        <v>19</v>
      </c>
      <c r="C15" s="19" t="s">
        <v>25</v>
      </c>
      <c r="D15" s="20" t="s">
        <v>26</v>
      </c>
      <c r="E15" s="17" t="s">
        <v>24</v>
      </c>
      <c r="F15" s="17" t="s">
        <v>62</v>
      </c>
      <c r="G15" s="6" t="s">
        <v>59</v>
      </c>
      <c r="H15" s="16" t="s">
        <v>17</v>
      </c>
      <c r="I15" s="17" t="s">
        <v>34</v>
      </c>
      <c r="J15" s="9" t="s">
        <v>41</v>
      </c>
      <c r="K15" s="10" t="s">
        <v>45</v>
      </c>
      <c r="L15" s="10" t="s">
        <v>39</v>
      </c>
      <c r="M15" s="10" t="s">
        <v>46</v>
      </c>
      <c r="N15" s="11">
        <v>17.25</v>
      </c>
      <c r="O15" s="11" t="s">
        <v>56</v>
      </c>
      <c r="P15" s="11">
        <v>50</v>
      </c>
      <c r="Q15" s="12">
        <v>862.5</v>
      </c>
      <c r="R15" s="13">
        <v>0.02</v>
      </c>
      <c r="S15" s="13">
        <v>0.1</v>
      </c>
      <c r="T15" s="14">
        <f t="shared" si="1"/>
        <v>19.354500000000002</v>
      </c>
      <c r="U15" s="14">
        <f t="shared" si="2"/>
        <v>967.72500000000014</v>
      </c>
      <c r="V15" s="15"/>
    </row>
    <row r="16" spans="1:23" ht="39.950000000000003" customHeight="1" x14ac:dyDescent="0.2">
      <c r="A16" s="4">
        <v>3</v>
      </c>
      <c r="B16" s="5" t="s">
        <v>27</v>
      </c>
      <c r="C16" s="5" t="s">
        <v>28</v>
      </c>
      <c r="D16" s="22" t="s">
        <v>29</v>
      </c>
      <c r="E16" s="21" t="s">
        <v>24</v>
      </c>
      <c r="F16" s="20" t="s">
        <v>61</v>
      </c>
      <c r="G16" s="6" t="s">
        <v>33</v>
      </c>
      <c r="H16" s="18" t="s">
        <v>30</v>
      </c>
      <c r="I16" s="8" t="s">
        <v>35</v>
      </c>
      <c r="J16" s="9" t="s">
        <v>47</v>
      </c>
      <c r="K16" s="10" t="s">
        <v>48</v>
      </c>
      <c r="L16" s="10" t="s">
        <v>40</v>
      </c>
      <c r="M16" s="10" t="s">
        <v>49</v>
      </c>
      <c r="N16" s="11">
        <v>65</v>
      </c>
      <c r="O16" s="11" t="s">
        <v>50</v>
      </c>
      <c r="P16" s="11">
        <v>5</v>
      </c>
      <c r="Q16" s="12">
        <f t="shared" si="0"/>
        <v>325</v>
      </c>
      <c r="R16" s="13">
        <v>0.02</v>
      </c>
      <c r="S16" s="13">
        <v>0.1</v>
      </c>
      <c r="T16" s="14">
        <f t="shared" si="1"/>
        <v>72.930000000000007</v>
      </c>
      <c r="U16" s="14">
        <f t="shared" si="2"/>
        <v>364.65000000000003</v>
      </c>
      <c r="V16" s="24" t="s">
        <v>54</v>
      </c>
    </row>
  </sheetData>
  <sheetProtection selectLockedCells="1"/>
  <autoFilter ref="A6:V16" xr:uid="{00000000-0009-0000-0000-000000000000}"/>
  <mergeCells count="3">
    <mergeCell ref="A2:V2"/>
    <mergeCell ref="A3:V3"/>
    <mergeCell ref="A4:V4"/>
  </mergeCells>
  <dataValidations count="4">
    <dataValidation type="list" allowBlank="1" showErrorMessage="1" sqref="R13:R15" xr:uid="{00000000-0002-0000-0000-000000000000}">
      <formula1>HH</formula1>
      <formula2>0</formula2>
    </dataValidation>
    <dataValidation type="list" allowBlank="1" showErrorMessage="1" sqref="S13:S16" xr:uid="{00000000-0002-0000-0000-000001000000}">
      <formula1>IVA_1</formula1>
      <formula2>0</formula2>
    </dataValidation>
    <dataValidation type="list" allowBlank="1" showErrorMessage="1" sqref="R16" xr:uid="{00000000-0002-0000-0000-000002000000}">
      <formula1>CPU_1</formula1>
      <formula2>0</formula2>
    </dataValidation>
    <dataValidation type="decimal" operator="greaterThan" allowBlank="1" showErrorMessage="1" error="Sólo puede ingresar valores numéricos" sqref="N13:N16" xr:uid="{00000000-0002-0000-0000-000003000000}">
      <formula1>0</formula1>
      <formula2>0</formula2>
    </dataValidation>
  </dataValidations>
  <printOptions horizontalCentered="1"/>
  <pageMargins left="0.19685039370078741" right="0.15748031496062992" top="0.19685039370078741" bottom="0.55118110236220474" header="0" footer="0"/>
  <pageSetup paperSize="5" scale="31" fitToHeight="0" pageOrder="overThenDown" orientation="landscape" r:id="rId1"/>
  <headerFooter alignWithMargins="0">
    <oddFooter xml:space="preserve">&amp;L&amp;9&amp;F&amp;C&amp;9&amp;A&amp;R&amp;9&amp;P  de &amp;N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Consolidado de Adjudicaciones</vt:lpstr>
      <vt:lpstr>'Consolidado de Adjudicaciones'!Área_de_impresión</vt:lpstr>
      <vt:lpstr>'Consolidado de Adjudicaciones'!DatosOferta</vt:lpstr>
      <vt:lpstr>'Consolidado de Adjudicaciones'!DatosVSiete</vt:lpstr>
      <vt:lpstr>'Consolidado de Adjudicaciones'!Títulos_a_imprimir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josefina.rodriguez</dc:creator>
  <cp:lastModifiedBy>natalia.garcia</cp:lastModifiedBy>
  <cp:lastPrinted>2020-05-28T15:31:10Z</cp:lastPrinted>
  <dcterms:created xsi:type="dcterms:W3CDTF">2020-05-27T19:43:15Z</dcterms:created>
  <dcterms:modified xsi:type="dcterms:W3CDTF">2020-12-08T13:12:02Z</dcterms:modified>
</cp:coreProperties>
</file>