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Niveles y ratio PIB\2026\2026Q1 y 2026Q2\"/>
    </mc:Choice>
  </mc:AlternateContent>
  <xr:revisionPtr revIDLastSave="0" documentId="13_ncr:1_{06D5E085-4022-45A0-AEC0-757351074477}" xr6:coauthVersionLast="47" xr6:coauthVersionMax="47" xr10:uidLastSave="{00000000-0000-0000-0000-000000000000}"/>
  <bookViews>
    <workbookView xWindow="-120" yWindow="-120" windowWidth="29040" windowHeight="15720" xr2:uid="{9AB65237-D449-4813-A8A6-6BA431C899D2}"/>
  </bookViews>
  <sheets>
    <sheet name="CG Debt Stock" sheetId="1" r:id="rId1"/>
  </sheets>
  <externalReferences>
    <externalReference r:id="rId2"/>
    <externalReference r:id="rId3"/>
  </externalReferences>
  <definedNames>
    <definedName name="Area">'[1]LETRAS SUPLEM'!$A$9:$I$31</definedName>
    <definedName name="Areadiaria">'[1]LETRAS DIARIO'!$A$9:$I$14</definedName>
    <definedName name="bloque">#REF!</definedName>
    <definedName name="ComposiciónCréditosPresupuestalesFUNv01feb193_Tabladereferenciascruzadas2_Tabladereferenciascruzadas2">'[2]2018'!#REF!</definedName>
    <definedName name="ComposiciónCréditosPresupuestalesFUNv01feb193_Tabladereferenciascruzadas2_Tabladereferenciascruzadas2_Columns">'[2]2018'!#REF!</definedName>
    <definedName name="ComposiciónCréditosPresupuestalesFUNv01feb193_Tabladereferenciascruzadas2_Tabladereferenciascruzadas2_Measure">'[2]2018'!#REF!</definedName>
    <definedName name="ComposiciónCréditosPresupuestalesFUNv01feb193_Tabladereferenciascruzadas2_Tabladereferenciascruzadas2_Rows">'[2]2018'!#REF!</definedName>
    <definedName name="ComposiciónCréditosPresupuestalesFUNv01feb193_Tabladereferenciascruzadas4_Tabladereferenciascruzadas4">'[2]2018'!#REF!</definedName>
    <definedName name="ComposiciónCréditosPresupuestalesFUNv01feb193_Tabladereferenciascruzadas4_Tabladereferenciascruzadas4_Columns">'[2]2018'!#REF!</definedName>
    <definedName name="ComposiciónCréditosPresupuestalesFUNv01feb193_Tabladereferenciascruzadas4_Tabladereferenciascruzadas4_Measure">'[2]2018'!#REF!</definedName>
    <definedName name="ComposiciónCréditosPresupuestalesFUNv01feb193_Tabladereferenciascruzadas4_Tabladereferenciascruzadas4_Rows">'[2]2018'!#REF!</definedName>
    <definedName name="ComposiciónCréditosPresupuestalesFUNv01feb193_Tabladereferenciascruzadas5_Tabladereferenciascruzadas5">'[2]2018'!#REF!</definedName>
    <definedName name="ComposiciónCréditosPresupuestalesFUNv01feb193_Tabladereferenciascruzadas5_Tabladereferenciascruzadas5_Columns">'[2]2018'!#REF!</definedName>
    <definedName name="ComposiciónCréditosPresupuestalesFUNv01feb193_Tabladereferenciascruzadas5_Tabladereferenciascruzadas5_Measure">'[2]2018'!#REF!</definedName>
    <definedName name="ComposiciónCréditosPresupuestalesFUNv01feb193_Tabladereferenciascruzadas5_Tabladereferenciascruzadas5_Rows">'[2]2018'!#REF!</definedName>
    <definedName name="ComposiciónCréditosPresupuestalesFUNv04dic182_Tabladereferenciascruzadas2_Tabladereferenciascruzadas2">'[2]2018'!#REF!</definedName>
    <definedName name="ComposiciónCréditosPresupuestalesFUNv04dic182_Tabladereferenciascruzadas2_Tabladereferenciascruzadas2_Columns">'[2]2018'!#REF!</definedName>
    <definedName name="ComposiciónCréditosPresupuestalesFUNv04dic182_Tabladereferenciascruzadas2_Tabladereferenciascruzadas2_Measure">'[2]2018'!#REF!</definedName>
    <definedName name="ComposiciónCréditosPresupuestalesFUNv04dic182_Tabladereferenciascruzadas2_Tabladereferenciascruzadas2_Rows">'[2]2018'!#REF!</definedName>
    <definedName name="ComposiciónCréditosPresupuestalesFUNv04dic182_Tabladereferenciascruzadas4_Tabladereferenciascruzadas4">'[2]2018'!#REF!</definedName>
    <definedName name="ComposiciónCréditosPresupuestalesFUNv04dic182_Tabladereferenciascruzadas4_Tabladereferenciascruzadas4_Columns">'[2]2018'!#REF!</definedName>
    <definedName name="ComposiciónCréditosPresupuestalesFUNv04dic182_Tabladereferenciascruzadas4_Tabladereferenciascruzadas4_Measure">'[2]2018'!#REF!</definedName>
    <definedName name="ComposiciónCréditosPresupuestalesFUNv04dic182_Tabladereferenciascruzadas4_Tabladereferenciascruzadas4_Rows">'[2]2018'!#REF!</definedName>
    <definedName name="ComposiciónCréditosPresupuestalesFUNv04dic182_Tabladereferenciascruzadas5_Tabladereferenciascruzadas5">'[2]2018'!#REF!</definedName>
    <definedName name="ComposiciónCréditosPresupuestalesFUNv04dic182_Tabladereferenciascruzadas5_Tabladereferenciascruzadas5_Columns">'[2]2018'!#REF!</definedName>
    <definedName name="ComposiciónCréditosPresupuestalesFUNv04dic182_Tabladereferenciascruzadas5_Tabladereferenciascruzadas5_Measure">'[2]2018'!#REF!</definedName>
    <definedName name="ComposiciónCréditosPresupuestalesFUNv04dic182_Tabladereferenciascruzadas5_Tabladereferenciascruzadas5_Rows">'[2]2018'!#REF!</definedName>
    <definedName name="ComposiciónCréditosPresupuestalesFUNv04dic185_Tabladereferenciascruzadas2_Tabladereferenciascruzadas2">#REF!</definedName>
    <definedName name="ComposiciónCréditosPresupuestalesFUNv04dic185_Tabladereferenciascruzadas2_Tabladereferenciascruzadas2_Columns">#REF!</definedName>
    <definedName name="ComposiciónCréditosPresupuestalesFUNv04dic185_Tabladereferenciascruzadas2_Tabladereferenciascruzadas2_Measure">#REF!</definedName>
    <definedName name="ComposiciónCréditosPresupuestalesFUNv04dic185_Tabladereferenciascruzadas2_Tabladereferenciascruzadas2_Rows">#REF!</definedName>
    <definedName name="ComposiciónCréditosPresupuestalesFUNv04dic185_Tabladereferenciascruzadas4_Tabladereferenciascruzadas4">#REF!</definedName>
    <definedName name="ComposiciónCréditosPresupuestalesFUNv04dic185_Tabladereferenciascruzadas4_Tabladereferenciascruzadas4_Columns">#REF!</definedName>
    <definedName name="ComposiciónCréditosPresupuestalesFUNv04dic185_Tabladereferenciascruzadas4_Tabladereferenciascruzadas4_Measure">#REF!</definedName>
    <definedName name="ComposiciónCréditosPresupuestalesFUNv04dic185_Tabladereferenciascruzadas4_Tabladereferenciascruzadas4_Rows">#REF!</definedName>
    <definedName name="ComposiciónCréditosPresupuestalesFUNv04dic185_Tabladereferenciascruzadas5_Tabladereferenciascruzadas5">#REF!</definedName>
    <definedName name="ComposiciónCréditosPresupuestalesFUNv04dic185_Tabladereferenciascruzadas5_Tabladereferenciascruzadas5_Columns">#REF!</definedName>
    <definedName name="ComposiciónCréditosPresupuestalesFUNv04dic185_Tabladereferenciascruzadas5_Tabladereferenciascruzadas5_Measure">#REF!</definedName>
    <definedName name="ComposiciónCréditosPresupuestalesFUNv04dic185_Tabladereferenciascruzadas5_Tabladereferenciascruzadas5_Rows">#REF!</definedName>
    <definedName name="de">'[2]2018'!#REF!</definedName>
    <definedName name="dede">#REF!</definedName>
    <definedName name="denir">'[2]2018'!#REF!</definedName>
    <definedName name="e3e">#REF!</definedName>
    <definedName name="fehirhei">'[2]2018'!#REF!</definedName>
    <definedName name="feirhie">'[2]2018'!#REF!</definedName>
    <definedName name="fiebi">'[2]2018'!#REF!</definedName>
    <definedName name="FINAL">#REF!</definedName>
    <definedName name="grtr">'[2]2018'!#REF!</definedName>
    <definedName name="Ir_al_comienzo">#REF!</definedName>
    <definedName name="je">'[2]2018'!#REF!</definedName>
    <definedName name="RANG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 l="1"/>
  <c r="E22" i="1"/>
  <c r="F22" i="1"/>
  <c r="G22" i="1"/>
  <c r="H22" i="1"/>
  <c r="I22" i="1"/>
  <c r="C22" i="1" l="1"/>
</calcChain>
</file>

<file path=xl/sharedStrings.xml><?xml version="1.0" encoding="utf-8"?>
<sst xmlns="http://schemas.openxmlformats.org/spreadsheetml/2006/main" count="26" uniqueCount="12">
  <si>
    <t>Gross Debt</t>
  </si>
  <si>
    <t>Financial Assets</t>
  </si>
  <si>
    <t xml:space="preserve">   Liquid Assets</t>
  </si>
  <si>
    <t xml:space="preserve">   Other Assets</t>
  </si>
  <si>
    <t>Net Debt</t>
  </si>
  <si>
    <t>Central Government Debt and Assets</t>
  </si>
  <si>
    <t xml:space="preserve">(in USD million, end-period) </t>
  </si>
  <si>
    <t xml:space="preserve">(in % of GDP) </t>
  </si>
  <si>
    <t>The ratios were calculated with both the numerator and the denominator expressed in pesos.</t>
  </si>
  <si>
    <t>(in UYU thousands of million, end-period)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</si>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</sst>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#,##0_ ;\-#,##0\ "/>
    <numFmt numFmtId="166" formatCode="#,##0.00_ ;\-#,##0.00\ "/>
  </numFmts>
  <fonts count="14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2"/>
      <name val="Calibri"/>
      <family val="2"/>
    </font>
    <font>
      <i/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4A96"/>
      </bottom>
      <diagonal/>
    </border>
    <border>
      <left style="thin">
        <color rgb="FF004A96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4A96"/>
      </left>
      <right/>
      <top/>
      <bottom style="thin">
        <color rgb="FF004A96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4A96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3" borderId="2" xfId="0" applyFont="1" applyFill="1" applyBorder="1"/>
    <xf numFmtId="165" fontId="3" fillId="3" borderId="0" xfId="1" applyNumberFormat="1" applyFont="1" applyFill="1" applyBorder="1" applyAlignment="1">
      <alignment horizontal="center"/>
    </xf>
    <xf numFmtId="165" fontId="3" fillId="3" borderId="3" xfId="1" applyNumberFormat="1" applyFont="1" applyFill="1" applyBorder="1" applyAlignment="1">
      <alignment horizontal="center"/>
    </xf>
    <xf numFmtId="0" fontId="3" fillId="2" borderId="2" xfId="0" applyFont="1" applyFill="1" applyBorder="1"/>
    <xf numFmtId="165" fontId="3" fillId="2" borderId="0" xfId="1" applyNumberFormat="1" applyFont="1" applyFill="1" applyBorder="1" applyAlignment="1">
      <alignment horizontal="center"/>
    </xf>
    <xf numFmtId="165" fontId="3" fillId="2" borderId="4" xfId="1" applyNumberFormat="1" applyFont="1" applyFill="1" applyBorder="1" applyAlignment="1">
      <alignment horizontal="center"/>
    </xf>
    <xf numFmtId="0" fontId="6" fillId="2" borderId="0" xfId="0" applyFont="1" applyFill="1"/>
    <xf numFmtId="0" fontId="7" fillId="2" borderId="2" xfId="0" applyFont="1" applyFill="1" applyBorder="1"/>
    <xf numFmtId="165" fontId="8" fillId="2" borderId="0" xfId="1" applyNumberFormat="1" applyFont="1" applyFill="1" applyBorder="1" applyAlignment="1">
      <alignment horizontal="center"/>
    </xf>
    <xf numFmtId="165" fontId="8" fillId="2" borderId="4" xfId="1" applyNumberFormat="1" applyFont="1" applyFill="1" applyBorder="1" applyAlignment="1">
      <alignment horizontal="center"/>
    </xf>
    <xf numFmtId="165" fontId="3" fillId="3" borderId="4" xfId="1" applyNumberFormat="1" applyFont="1" applyFill="1" applyBorder="1" applyAlignment="1">
      <alignment horizontal="center"/>
    </xf>
    <xf numFmtId="0" fontId="3" fillId="2" borderId="5" xfId="0" applyFont="1" applyFill="1" applyBorder="1"/>
    <xf numFmtId="0" fontId="3" fillId="2" borderId="1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2" fillId="2" borderId="0" xfId="0" applyFont="1" applyFill="1" applyBorder="1" applyAlignment="1">
      <alignment horizontal="center"/>
    </xf>
    <xf numFmtId="166" fontId="12" fillId="4" borderId="7" xfId="1" applyNumberFormat="1" applyFont="1" applyFill="1" applyBorder="1" applyAlignment="1">
      <alignment horizontal="center"/>
    </xf>
    <xf numFmtId="166" fontId="12" fillId="5" borderId="0" xfId="1" applyNumberFormat="1" applyFont="1" applyFill="1" applyBorder="1" applyAlignment="1">
      <alignment horizontal="center"/>
    </xf>
    <xf numFmtId="166" fontId="13" fillId="5" borderId="0" xfId="1" applyNumberFormat="1" applyFont="1" applyFill="1" applyBorder="1" applyAlignment="1">
      <alignment horizontal="center"/>
    </xf>
    <xf numFmtId="166" fontId="12" fillId="4" borderId="0" xfId="1" applyNumberFormat="1" applyFont="1" applyFill="1" applyBorder="1" applyAlignment="1">
      <alignment horizontal="center"/>
    </xf>
    <xf numFmtId="166" fontId="3" fillId="3" borderId="3" xfId="1" applyNumberFormat="1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center"/>
    </xf>
    <xf numFmtId="166" fontId="8" fillId="2" borderId="4" xfId="1" applyNumberFormat="1" applyFont="1" applyFill="1" applyBorder="1" applyAlignment="1">
      <alignment horizontal="center"/>
    </xf>
    <xf numFmtId="166" fontId="3" fillId="3" borderId="4" xfId="1" applyNumberFormat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/>
    </xf>
  </cellXfs>
  <cellStyles count="2">
    <cellStyle name="Millares 2" xfId="1" xr:uid="{24BC15B4-18C4-4F82-81F9-7ADB8097ED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lux\mef\USER\Eguichon\Letras\bevs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trol%20presupuestal/Base%20de%20datos/PROYECCIONES/An&#225;lisis%20y%20datos/Proyecciones/Proyecciones%202021/Cuadro%20resumen%202021/Funcionamiento%20todos%20los%20incis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gnos_Office_Connection_Cache"/>
      <sheetName val="Cuadro resumen 2021"/>
      <sheetName val="24"/>
      <sheetName val="2021 trabajo"/>
      <sheetName val="2021 oficial"/>
      <sheetName val="2021 Pre Trabajo"/>
      <sheetName val="2020 oficial"/>
      <sheetName val="Variación V_trabajo - V_oficial"/>
      <sheetName val="Cuadro resumen 2020"/>
      <sheetName val="2020 trabajo"/>
      <sheetName val="2019"/>
      <sheetName val="2018"/>
      <sheetName val="Proy. Ejecución"/>
      <sheetName val="Cuadro resumen con ejecución"/>
      <sheetName val="Ejec. 18-19-20"/>
    </sheetNames>
    <sheetDataSet>
      <sheetData sheetId="0"/>
      <sheetData sheetId="1">
        <row r="31">
          <cell r="Q31">
            <v>2341.8963014999999</v>
          </cell>
        </row>
      </sheetData>
      <sheetData sheetId="2"/>
      <sheetData sheetId="3">
        <row r="2">
          <cell r="C2" t="str">
            <v>Línea de Base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B0CEF-DAF5-4897-A9D8-98C0A0592FEA}">
  <sheetPr>
    <tabColor rgb="FF002060"/>
  </sheetPr>
  <dimension ref="B2:HN32"/>
  <sheetViews>
    <sheetView tabSelected="1" zoomScale="120" zoomScaleNormal="120" workbookViewId="0">
      <selection activeCell="Q18" sqref="Q18"/>
    </sheetView>
  </sheetViews>
  <sheetFormatPr baseColWidth="10" defaultColWidth="11.42578125" defaultRowHeight="12.75" x14ac:dyDescent="0.2"/>
  <cols>
    <col min="1" max="1" width="2.5703125" style="1" customWidth="1"/>
    <col min="2" max="2" width="27.28515625" style="1" customWidth="1"/>
    <col min="3" max="5" width="11.5703125" style="32" hidden="1" customWidth="1"/>
    <col min="6" max="11" width="11.5703125" style="32" customWidth="1"/>
    <col min="12" max="16384" width="11.42578125" style="1"/>
  </cols>
  <sheetData>
    <row r="2" spans="2:222" ht="15.75" x14ac:dyDescent="0.25">
      <c r="B2" s="21" t="s">
        <v>5</v>
      </c>
      <c r="C2" s="23"/>
      <c r="D2" s="23"/>
      <c r="E2" s="23"/>
      <c r="F2" s="23"/>
      <c r="G2" s="23"/>
      <c r="H2" s="23"/>
      <c r="I2" s="23"/>
      <c r="J2" s="23"/>
    </row>
    <row r="3" spans="2:222" x14ac:dyDescent="0.2">
      <c r="B3" s="22" t="s">
        <v>6</v>
      </c>
      <c r="K3" s="33"/>
    </row>
    <row r="4" spans="2:222" s="5" customFormat="1" ht="18" customHeight="1" x14ac:dyDescent="0.25">
      <c r="B4" s="2"/>
      <c r="C4" s="3">
        <v>2016</v>
      </c>
      <c r="D4" s="3">
        <v>2017</v>
      </c>
      <c r="E4" s="3">
        <v>2018</v>
      </c>
      <c r="F4" s="3">
        <v>2019</v>
      </c>
      <c r="G4" s="3">
        <v>2020</v>
      </c>
      <c r="H4" s="3">
        <v>2021</v>
      </c>
      <c r="I4" s="3">
        <v>2022</v>
      </c>
      <c r="J4" s="3">
        <v>2023</v>
      </c>
      <c r="K4" s="3">
        <v>2024</v>
      </c>
      <c r="L4" s="3">
        <v>2025</v>
      </c>
      <c r="M4" s="3" t="s">
        <v>10</v>
      </c>
      <c r="N4" s="4" t="s">
        <v>11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</row>
    <row r="5" spans="2:222" s="5" customFormat="1" ht="15.75" customHeight="1" x14ac:dyDescent="0.25">
      <c r="B5" s="6" t="s">
        <v>0</v>
      </c>
      <c r="C5" s="7">
        <v>26098.27587857973</v>
      </c>
      <c r="D5" s="7">
        <v>28664.474832522312</v>
      </c>
      <c r="E5" s="7">
        <v>29382.675461818162</v>
      </c>
      <c r="F5" s="7">
        <v>29838.29481594453</v>
      </c>
      <c r="G5" s="7">
        <v>32879.171604728661</v>
      </c>
      <c r="H5" s="7">
        <v>35498.431990118479</v>
      </c>
      <c r="I5" s="7">
        <v>40898.493469364592</v>
      </c>
      <c r="J5" s="7">
        <v>45217.727290339368</v>
      </c>
      <c r="K5" s="7">
        <v>45945.646509761616</v>
      </c>
      <c r="L5" s="7">
        <v>53838.615570716021</v>
      </c>
      <c r="M5" s="7">
        <v>53767.452297372147</v>
      </c>
      <c r="N5" s="8">
        <v>54930.087976785522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</row>
    <row r="6" spans="2:222" s="12" customFormat="1" ht="15.75" customHeight="1" x14ac:dyDescent="0.25">
      <c r="B6" s="9" t="s">
        <v>1</v>
      </c>
      <c r="C6" s="10">
        <v>3794.4363524462719</v>
      </c>
      <c r="D6" s="10">
        <v>3431.0849036906479</v>
      </c>
      <c r="E6" s="10">
        <v>3174.4897378893738</v>
      </c>
      <c r="F6" s="10">
        <v>2204.1102779597159</v>
      </c>
      <c r="G6" s="10">
        <v>2759.1862997942376</v>
      </c>
      <c r="H6" s="10">
        <v>2772.7472822813038</v>
      </c>
      <c r="I6" s="10">
        <v>2919.3153989174371</v>
      </c>
      <c r="J6" s="10">
        <v>2872.4824501216494</v>
      </c>
      <c r="K6" s="10">
        <v>3117.0600336804819</v>
      </c>
      <c r="L6" s="10">
        <v>3579.0973627717071</v>
      </c>
      <c r="M6" s="10">
        <v>2527.786521676609</v>
      </c>
      <c r="N6" s="11">
        <v>3208.5350113007062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</row>
    <row r="7" spans="2:222" s="12" customFormat="1" ht="15" customHeight="1" x14ac:dyDescent="0.25">
      <c r="B7" s="13" t="s">
        <v>2</v>
      </c>
      <c r="C7" s="14">
        <v>2514.991005575539</v>
      </c>
      <c r="D7" s="14">
        <v>2229.9997995337949</v>
      </c>
      <c r="E7" s="14">
        <v>2132.2083104835183</v>
      </c>
      <c r="F7" s="14">
        <v>1213.0853646053026</v>
      </c>
      <c r="G7" s="14">
        <v>1582.1458066877826</v>
      </c>
      <c r="H7" s="14">
        <v>1610.6310143958635</v>
      </c>
      <c r="I7" s="14">
        <v>1589.7180455393902</v>
      </c>
      <c r="J7" s="14">
        <v>1761.5378319929564</v>
      </c>
      <c r="K7" s="14">
        <v>2178.4514898950156</v>
      </c>
      <c r="L7" s="14">
        <v>2483.7393988283288</v>
      </c>
      <c r="M7" s="14">
        <v>1341.8859722083705</v>
      </c>
      <c r="N7" s="15">
        <v>2062.2675953184457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</row>
    <row r="8" spans="2:222" s="12" customFormat="1" ht="15.75" customHeight="1" x14ac:dyDescent="0.25">
      <c r="B8" s="13" t="s">
        <v>3</v>
      </c>
      <c r="C8" s="14">
        <v>1279.4453468707329</v>
      </c>
      <c r="D8" s="14">
        <v>1201.085104156853</v>
      </c>
      <c r="E8" s="14">
        <v>1042.2814274058555</v>
      </c>
      <c r="F8" s="14">
        <v>991.02491335441323</v>
      </c>
      <c r="G8" s="14">
        <v>1177.040493106455</v>
      </c>
      <c r="H8" s="14">
        <v>1162.1162678854403</v>
      </c>
      <c r="I8" s="14">
        <v>1329.5973533780468</v>
      </c>
      <c r="J8" s="14">
        <v>1110.944618128693</v>
      </c>
      <c r="K8" s="14">
        <v>938.60854378546628</v>
      </c>
      <c r="L8" s="14">
        <v>1095.3579639433783</v>
      </c>
      <c r="M8" s="14">
        <v>1185.9005494682385</v>
      </c>
      <c r="N8" s="15">
        <v>1146.2674159822604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</row>
    <row r="9" spans="2:222" s="5" customFormat="1" ht="15.75" customHeight="1" x14ac:dyDescent="0.25">
      <c r="B9" s="6" t="s">
        <v>4</v>
      </c>
      <c r="C9" s="7">
        <v>22303.839526133459</v>
      </c>
      <c r="D9" s="7">
        <v>25233.389928831664</v>
      </c>
      <c r="E9" s="7">
        <v>26208.185723928789</v>
      </c>
      <c r="F9" s="7">
        <v>27634.184537984813</v>
      </c>
      <c r="G9" s="7">
        <v>30119.985304934424</v>
      </c>
      <c r="H9" s="7">
        <v>32725.684707837176</v>
      </c>
      <c r="I9" s="7">
        <v>37979.178070447153</v>
      </c>
      <c r="J9" s="7">
        <v>42345.244840217718</v>
      </c>
      <c r="K9" s="7">
        <v>42828.586476081138</v>
      </c>
      <c r="L9" s="7">
        <v>50259.518207944311</v>
      </c>
      <c r="M9" s="7">
        <v>51239.665775695539</v>
      </c>
      <c r="N9" s="16">
        <v>51721.552965484814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</row>
    <row r="10" spans="2:222" s="12" customFormat="1" ht="4.5" customHeight="1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</row>
    <row r="11" spans="2:222" s="5" customFormat="1" ht="14.25" x14ac:dyDescent="0.2">
      <c r="B11" s="1"/>
      <c r="C11" s="32"/>
      <c r="D11" s="32"/>
      <c r="E11" s="32"/>
      <c r="F11" s="32"/>
      <c r="G11" s="32"/>
      <c r="H11" s="32"/>
      <c r="I11" s="32"/>
      <c r="J11" s="32"/>
      <c r="K11" s="3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</row>
    <row r="12" spans="2:222" s="5" customFormat="1" ht="14.25" x14ac:dyDescent="0.2">
      <c r="B12" s="22" t="s">
        <v>9</v>
      </c>
      <c r="C12" s="32"/>
      <c r="D12" s="32"/>
      <c r="E12" s="32"/>
      <c r="F12" s="32"/>
      <c r="G12" s="32"/>
      <c r="H12" s="32"/>
      <c r="I12" s="32"/>
      <c r="J12" s="32"/>
      <c r="K12" s="3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</row>
    <row r="13" spans="2:222" s="5" customFormat="1" ht="18" customHeight="1" x14ac:dyDescent="0.25">
      <c r="B13" s="2"/>
      <c r="C13" s="3">
        <v>2016</v>
      </c>
      <c r="D13" s="3">
        <v>2017</v>
      </c>
      <c r="E13" s="3">
        <v>2018</v>
      </c>
      <c r="F13" s="3">
        <v>2019</v>
      </c>
      <c r="G13" s="3">
        <v>2020</v>
      </c>
      <c r="H13" s="3">
        <v>2021</v>
      </c>
      <c r="I13" s="3">
        <v>2022</v>
      </c>
      <c r="J13" s="3">
        <v>2023</v>
      </c>
      <c r="K13" s="3">
        <v>2024</v>
      </c>
      <c r="L13" s="3">
        <v>2025</v>
      </c>
      <c r="M13" s="3" t="s">
        <v>10</v>
      </c>
      <c r="N13" s="4" t="s">
        <v>11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</row>
    <row r="14" spans="2:222" s="5" customFormat="1" ht="15.75" customHeight="1" x14ac:dyDescent="0.25">
      <c r="B14" s="6" t="s">
        <v>0</v>
      </c>
      <c r="C14" s="7">
        <v>763.53537808518183</v>
      </c>
      <c r="D14" s="7">
        <v>824.49089087298182</v>
      </c>
      <c r="E14" s="7">
        <v>951.69921347186084</v>
      </c>
      <c r="F14" s="7">
        <v>1114.0243963012924</v>
      </c>
      <c r="G14" s="7">
        <v>1392.1013651792923</v>
      </c>
      <c r="H14" s="7">
        <v>1586.430596643746</v>
      </c>
      <c r="I14" s="7">
        <v>1638.8503878088741</v>
      </c>
      <c r="J14" s="7">
        <v>1764.4516814774981</v>
      </c>
      <c r="K14" s="7">
        <v>2026.7668186006831</v>
      </c>
      <c r="L14" s="7">
        <v>2101.9133904963237</v>
      </c>
      <c r="M14" s="7">
        <v>2176.5064689976243</v>
      </c>
      <c r="N14" s="8">
        <v>2203.5754092767279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</row>
    <row r="15" spans="2:222" s="12" customFormat="1" ht="15.75" customHeight="1" x14ac:dyDescent="0.25">
      <c r="B15" s="9" t="s">
        <v>1</v>
      </c>
      <c r="C15" s="10">
        <v>103.77381334361164</v>
      </c>
      <c r="D15" s="10">
        <v>98.744097975861067</v>
      </c>
      <c r="E15" s="10">
        <v>101.49796383310265</v>
      </c>
      <c r="F15" s="10">
        <v>81.766039446694293</v>
      </c>
      <c r="G15" s="10">
        <v>116.82394774304643</v>
      </c>
      <c r="H15" s="10">
        <v>123.92794259910289</v>
      </c>
      <c r="I15" s="10">
        <v>116.97988938935313</v>
      </c>
      <c r="J15" s="10">
        <v>113.30501400555399</v>
      </c>
      <c r="K15" s="10">
        <v>138.60605037667992</v>
      </c>
      <c r="L15" s="10">
        <v>139.73154013997021</v>
      </c>
      <c r="M15" s="10">
        <v>102.32479839746912</v>
      </c>
      <c r="N15" s="11">
        <v>128.71359051333911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</row>
    <row r="16" spans="2:222" s="12" customFormat="1" ht="15" customHeight="1" x14ac:dyDescent="0.25">
      <c r="B16" s="13" t="s">
        <v>2</v>
      </c>
      <c r="C16" s="14">
        <v>73.67968795928509</v>
      </c>
      <c r="D16" s="14">
        <v>64.175147126921644</v>
      </c>
      <c r="E16" s="14">
        <v>68.121722830556635</v>
      </c>
      <c r="F16" s="14">
        <v>45.261467644490637</v>
      </c>
      <c r="G16" s="14">
        <v>66.988053264919131</v>
      </c>
      <c r="H16" s="14">
        <v>71.987156005963158</v>
      </c>
      <c r="I16" s="14">
        <v>63.701593842141456</v>
      </c>
      <c r="J16" s="14">
        <v>68.738729277075592</v>
      </c>
      <c r="K16" s="14">
        <v>95.844394411896118</v>
      </c>
      <c r="L16" s="14">
        <v>96.967669869656774</v>
      </c>
      <c r="M16" s="14">
        <v>54.319544154994837</v>
      </c>
      <c r="N16" s="15">
        <v>82.729926853794765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</row>
    <row r="17" spans="2:222" s="12" customFormat="1" ht="15.75" customHeight="1" x14ac:dyDescent="0.25">
      <c r="B17" s="13" t="s">
        <v>3</v>
      </c>
      <c r="C17" s="14">
        <v>30.094125384326546</v>
      </c>
      <c r="D17" s="14">
        <v>34.568950848939423</v>
      </c>
      <c r="E17" s="14">
        <v>33.37624100254601</v>
      </c>
      <c r="F17" s="14">
        <v>36.504571802203657</v>
      </c>
      <c r="G17" s="14">
        <v>49.835894478127301</v>
      </c>
      <c r="H17" s="14">
        <v>51.940786593139734</v>
      </c>
      <c r="I17" s="14">
        <v>53.278295547211677</v>
      </c>
      <c r="J17" s="14">
        <v>44.566284728478394</v>
      </c>
      <c r="K17" s="14">
        <v>42.761655964783799</v>
      </c>
      <c r="L17" s="14">
        <v>42.763870270313433</v>
      </c>
      <c r="M17" s="14">
        <v>48.005254242474287</v>
      </c>
      <c r="N17" s="15">
        <v>45.983663659544348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</row>
    <row r="18" spans="2:222" s="5" customFormat="1" ht="15.75" customHeight="1" x14ac:dyDescent="0.25">
      <c r="B18" s="6" t="s">
        <v>4</v>
      </c>
      <c r="C18" s="7">
        <v>659.76156474157017</v>
      </c>
      <c r="D18" s="7">
        <v>725.74679289712071</v>
      </c>
      <c r="E18" s="7">
        <v>850.20124963875821</v>
      </c>
      <c r="F18" s="7">
        <v>1032.2583568545981</v>
      </c>
      <c r="G18" s="7">
        <v>1275.277417436246</v>
      </c>
      <c r="H18" s="7">
        <v>1462.5026540446431</v>
      </c>
      <c r="I18" s="7">
        <v>1521.870498419521</v>
      </c>
      <c r="J18" s="7">
        <v>1651.1466674719441</v>
      </c>
      <c r="K18" s="7">
        <v>1888.1607682240033</v>
      </c>
      <c r="L18" s="7">
        <v>1962.1818503563536</v>
      </c>
      <c r="M18" s="7">
        <v>2074.181670600155</v>
      </c>
      <c r="N18" s="16">
        <v>2074.8618187633888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</row>
    <row r="19" spans="2:222" s="12" customFormat="1" ht="4.5" customHeight="1" x14ac:dyDescent="0.25"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</row>
    <row r="20" spans="2:222" s="5" customFormat="1" ht="14.25" x14ac:dyDescent="0.2">
      <c r="B20" s="1"/>
      <c r="C20" s="32"/>
      <c r="D20" s="32"/>
      <c r="E20" s="32"/>
      <c r="F20" s="32"/>
      <c r="G20" s="32"/>
      <c r="H20" s="32"/>
      <c r="I20" s="32"/>
      <c r="J20" s="32"/>
      <c r="K20" s="32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</row>
    <row r="21" spans="2:222" x14ac:dyDescent="0.2">
      <c r="B21" s="22" t="s">
        <v>7</v>
      </c>
      <c r="K21" s="33"/>
    </row>
    <row r="22" spans="2:222" s="5" customFormat="1" ht="15.75" x14ac:dyDescent="0.25">
      <c r="B22" s="2"/>
      <c r="C22" s="3">
        <f t="shared" ref="C22:I22" si="0">+C4</f>
        <v>2016</v>
      </c>
      <c r="D22" s="3">
        <f t="shared" si="0"/>
        <v>2017</v>
      </c>
      <c r="E22" s="3">
        <f t="shared" si="0"/>
        <v>2018</v>
      </c>
      <c r="F22" s="3">
        <f t="shared" si="0"/>
        <v>2019</v>
      </c>
      <c r="G22" s="3">
        <f t="shared" si="0"/>
        <v>2020</v>
      </c>
      <c r="H22" s="3">
        <f t="shared" si="0"/>
        <v>2021</v>
      </c>
      <c r="I22" s="3">
        <f t="shared" si="0"/>
        <v>2022</v>
      </c>
      <c r="J22" s="3">
        <v>2023</v>
      </c>
      <c r="K22" s="3">
        <v>2024</v>
      </c>
      <c r="L22" s="3">
        <v>2025</v>
      </c>
      <c r="M22" s="3" t="s">
        <v>10</v>
      </c>
      <c r="N22" s="3" t="s">
        <v>11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</row>
    <row r="23" spans="2:222" s="5" customFormat="1" ht="15.75" x14ac:dyDescent="0.25">
      <c r="B23" s="6" t="s">
        <v>0</v>
      </c>
      <c r="C23" s="24">
        <v>44.039022812679995</v>
      </c>
      <c r="D23" s="24">
        <v>44.229040865053356</v>
      </c>
      <c r="E23" s="24">
        <v>47.401777283189659</v>
      </c>
      <c r="F23" s="24">
        <v>50.783507000760878</v>
      </c>
      <c r="G23" s="24">
        <v>61.739567740501919</v>
      </c>
      <c r="H23" s="24">
        <v>59.948391439116044</v>
      </c>
      <c r="I23" s="24">
        <v>56.736846022370088</v>
      </c>
      <c r="J23" s="24">
        <v>58.272334096171186</v>
      </c>
      <c r="K23" s="24">
        <v>62.253105133728923</v>
      </c>
      <c r="L23" s="24">
        <v>60.535022350103375</v>
      </c>
      <c r="M23" s="24">
        <v>61.383554341912308</v>
      </c>
      <c r="N23" s="28">
        <v>61.221720041605678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</row>
    <row r="24" spans="2:222" s="5" customFormat="1" ht="15.75" x14ac:dyDescent="0.25">
      <c r="B24" s="9" t="s">
        <v>1</v>
      </c>
      <c r="C24" s="25">
        <v>5.9854428024790973</v>
      </c>
      <c r="D24" s="25">
        <v>5.2970345614527972</v>
      </c>
      <c r="E24" s="25">
        <v>5.055361828830832</v>
      </c>
      <c r="F24" s="25">
        <v>3.7273566453769704</v>
      </c>
      <c r="G24" s="25">
        <v>5.1811313571018118</v>
      </c>
      <c r="H24" s="25">
        <v>4.683016596435241</v>
      </c>
      <c r="I24" s="25">
        <v>4.0498327494502453</v>
      </c>
      <c r="J24" s="25">
        <v>3.7419826794997437</v>
      </c>
      <c r="K24" s="25">
        <v>4.2573506468927516</v>
      </c>
      <c r="L24" s="25">
        <v>4.0242628186455036</v>
      </c>
      <c r="M24" s="25">
        <v>2.8858447757561541</v>
      </c>
      <c r="N24" s="29">
        <v>3.5760370944346156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</row>
    <row r="25" spans="2:222" s="5" customFormat="1" ht="15.75" x14ac:dyDescent="0.25">
      <c r="B25" s="13" t="s">
        <v>2</v>
      </c>
      <c r="C25" s="26">
        <v>4.2496805675297793</v>
      </c>
      <c r="D25" s="26">
        <v>3.4426156022076699</v>
      </c>
      <c r="E25" s="26">
        <v>3.3929740489973597</v>
      </c>
      <c r="F25" s="26">
        <v>2.0632726416227007</v>
      </c>
      <c r="G25" s="26">
        <v>2.9709140123005078</v>
      </c>
      <c r="H25" s="26">
        <v>2.7202666262010444</v>
      </c>
      <c r="I25" s="26">
        <v>2.2053431771971104</v>
      </c>
      <c r="J25" s="26">
        <v>2.270147853766034</v>
      </c>
      <c r="K25" s="26">
        <v>2.9439060808790067</v>
      </c>
      <c r="L25" s="26">
        <v>2.7926650495390071</v>
      </c>
      <c r="M25" s="26">
        <v>1.5319626833002857</v>
      </c>
      <c r="N25" s="30">
        <v>2.2984774651156425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</row>
    <row r="26" spans="2:222" s="5" customFormat="1" ht="15.75" x14ac:dyDescent="0.25">
      <c r="B26" s="13" t="s">
        <v>3</v>
      </c>
      <c r="C26" s="26">
        <v>1.7357622349493194</v>
      </c>
      <c r="D26" s="26">
        <v>1.8544189592451272</v>
      </c>
      <c r="E26" s="26">
        <v>1.6623877798334727</v>
      </c>
      <c r="F26" s="26">
        <v>1.6640840037542695</v>
      </c>
      <c r="G26" s="26">
        <v>2.2102173448013041</v>
      </c>
      <c r="H26" s="26">
        <v>1.9627499702341966</v>
      </c>
      <c r="I26" s="26">
        <v>1.8444895722531354</v>
      </c>
      <c r="J26" s="26">
        <v>1.4718348257337099</v>
      </c>
      <c r="K26" s="26">
        <v>1.3134445660137448</v>
      </c>
      <c r="L26" s="26">
        <v>1.2315977691064965</v>
      </c>
      <c r="M26" s="26">
        <v>1.3538820924558681</v>
      </c>
      <c r="N26" s="30">
        <v>1.277559629318973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</row>
    <row r="27" spans="2:222" s="5" customFormat="1" ht="15.75" x14ac:dyDescent="0.25">
      <c r="B27" s="6" t="s">
        <v>4</v>
      </c>
      <c r="C27" s="27">
        <v>38.053580010200896</v>
      </c>
      <c r="D27" s="27">
        <v>38.932006303600559</v>
      </c>
      <c r="E27" s="27">
        <v>42.346415454358834</v>
      </c>
      <c r="F27" s="27">
        <v>47.056150355383906</v>
      </c>
      <c r="G27" s="27">
        <v>56.558436383400114</v>
      </c>
      <c r="H27" s="27">
        <v>55.265374842680806</v>
      </c>
      <c r="I27" s="27">
        <v>52.687013272919849</v>
      </c>
      <c r="J27" s="27">
        <v>54.530351416671444</v>
      </c>
      <c r="K27" s="27">
        <v>57.995754486836169</v>
      </c>
      <c r="L27" s="27">
        <v>56.510759531457865</v>
      </c>
      <c r="M27" s="27">
        <v>58.497709566156153</v>
      </c>
      <c r="N27" s="31">
        <v>57.645682947171053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</row>
    <row r="28" spans="2:222" s="12" customFormat="1" ht="4.5" customHeight="1" x14ac:dyDescent="0.25"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</row>
    <row r="29" spans="2:222" s="5" customFormat="1" ht="18" customHeight="1" x14ac:dyDescent="0.2">
      <c r="B29" s="22" t="s">
        <v>8</v>
      </c>
      <c r="C29" s="34"/>
      <c r="D29" s="34"/>
      <c r="E29" s="34"/>
      <c r="F29" s="34"/>
      <c r="G29" s="35"/>
      <c r="H29" s="35"/>
      <c r="I29" s="35"/>
      <c r="J29" s="35"/>
      <c r="K29" s="35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</row>
    <row r="30" spans="2:222" s="20" customFormat="1" x14ac:dyDescent="0.2">
      <c r="B30" s="1"/>
      <c r="C30" s="32"/>
      <c r="D30" s="32"/>
      <c r="E30" s="32"/>
      <c r="F30" s="32"/>
      <c r="G30" s="32"/>
      <c r="H30" s="32"/>
      <c r="I30" s="32"/>
      <c r="J30" s="32"/>
      <c r="K30" s="32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</row>
    <row r="32" spans="2:222" s="20" customFormat="1" ht="14.25" customHeight="1" x14ac:dyDescent="0.2">
      <c r="B32" s="1"/>
      <c r="C32" s="32"/>
      <c r="D32" s="32"/>
      <c r="E32" s="32"/>
      <c r="F32" s="32"/>
      <c r="G32" s="32"/>
      <c r="H32" s="32"/>
      <c r="I32" s="32"/>
      <c r="J32" s="32"/>
      <c r="K32" s="32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 Debt Stock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Alvarez</dc:creator>
  <cp:lastModifiedBy>Mathias DeLeon</cp:lastModifiedBy>
  <dcterms:created xsi:type="dcterms:W3CDTF">2024-10-07T15:42:40Z</dcterms:created>
  <dcterms:modified xsi:type="dcterms:W3CDTF">2026-08-10T21:31:57Z</dcterms:modified>
</cp:coreProperties>
</file>